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120" windowWidth="11355" windowHeight="8700"/>
  </bookViews>
  <sheets>
    <sheet name="Financial Statements" sheetId="17" r:id="rId1"/>
    <sheet name="Standardized Statements" sheetId="19" r:id="rId2"/>
    <sheet name="Tables 3.1-3.2" sheetId="27" r:id="rId3"/>
    <sheet name="Tables 3.3-3.4" sheetId="28" r:id="rId4"/>
    <sheet name="Table 3.5" sheetId="29" r:id="rId5"/>
  </sheets>
  <calcPr calcId="145621"/>
</workbook>
</file>

<file path=xl/calcChain.xml><?xml version="1.0" encoding="utf-8"?>
<calcChain xmlns="http://schemas.openxmlformats.org/spreadsheetml/2006/main">
  <c r="C49" i="19" l="1"/>
  <c r="B49" i="19"/>
  <c r="C34" i="19"/>
  <c r="B34" i="19"/>
  <c r="C61" i="19"/>
  <c r="C67" i="19" s="1"/>
  <c r="B61" i="19"/>
  <c r="B67" i="19" s="1"/>
  <c r="E120" i="17"/>
  <c r="D120" i="17"/>
  <c r="E113" i="17"/>
  <c r="D113" i="17"/>
  <c r="E104" i="17"/>
  <c r="D104" i="17"/>
  <c r="E83" i="17"/>
  <c r="D83" i="17"/>
  <c r="E76" i="17"/>
  <c r="D76" i="17"/>
  <c r="E68" i="17"/>
  <c r="D68" i="17"/>
  <c r="E60" i="17"/>
  <c r="D60" i="17"/>
  <c r="E52" i="17"/>
  <c r="D52" i="17"/>
  <c r="E5" i="17"/>
  <c r="E24" i="17" s="1"/>
  <c r="D5" i="17"/>
  <c r="E122" i="17" l="1"/>
  <c r="E125" i="17" s="1"/>
  <c r="D122" i="17"/>
  <c r="D125" i="17" s="1"/>
  <c r="D62" i="17"/>
  <c r="D85" i="17"/>
  <c r="E62" i="17"/>
  <c r="E85" i="17"/>
  <c r="C37" i="19" s="1"/>
  <c r="E37" i="17"/>
  <c r="E39" i="17" s="1"/>
  <c r="E41" i="17" s="1"/>
  <c r="D24" i="17"/>
  <c r="D37" i="17" s="1"/>
  <c r="D39" i="17" s="1"/>
  <c r="D41" i="17" s="1"/>
  <c r="C3" i="19" l="1"/>
  <c r="B22" i="19"/>
  <c r="B3" i="19"/>
  <c r="C62" i="19"/>
  <c r="B52" i="19"/>
  <c r="C22" i="19"/>
  <c r="C52" i="19"/>
  <c r="B62" i="19"/>
  <c r="B37" i="19" l="1"/>
</calcChain>
</file>

<file path=xl/sharedStrings.xml><?xml version="1.0" encoding="utf-8"?>
<sst xmlns="http://schemas.openxmlformats.org/spreadsheetml/2006/main" count="229" uniqueCount="170">
  <si>
    <t>Sales</t>
  </si>
  <si>
    <t>Cash and cash equivalents</t>
  </si>
  <si>
    <t>Inventories</t>
  </si>
  <si>
    <t>Total current assets</t>
  </si>
  <si>
    <t>Property, plant and equipment</t>
  </si>
  <si>
    <t>Gross profit</t>
  </si>
  <si>
    <t>Investment Income</t>
  </si>
  <si>
    <t>Tax Expense</t>
  </si>
  <si>
    <t>Cash and Marketable Securities</t>
  </si>
  <si>
    <t>Other Current Assets</t>
  </si>
  <si>
    <t>Other Current Liabilities</t>
  </si>
  <si>
    <t>Total Assets</t>
  </si>
  <si>
    <t>Total Liabilities and Shareholders' Equity</t>
  </si>
  <si>
    <t>Total assets</t>
  </si>
  <si>
    <t>Total liabilities and shareholders' equity</t>
  </si>
  <si>
    <t>Adjustment for:</t>
  </si>
  <si>
    <t>Operating activities</t>
  </si>
  <si>
    <t>Net (Investments in) or Liquidation of Operating Working Capital</t>
  </si>
  <si>
    <t>Net Debt (Repayment) or Issuance</t>
  </si>
  <si>
    <t>Dividend (Payments)</t>
  </si>
  <si>
    <t>Deferred tax assets</t>
  </si>
  <si>
    <t>Deferred tax liabilities</t>
  </si>
  <si>
    <t>Operating profit</t>
  </si>
  <si>
    <t>Investment property</t>
  </si>
  <si>
    <t>Equity</t>
  </si>
  <si>
    <t>Change in inventories</t>
  </si>
  <si>
    <t>Taxes Paid</t>
  </si>
  <si>
    <t>Depreciation and Amortization (nature)</t>
  </si>
  <si>
    <t>Personnel Expenses (nature)</t>
  </si>
  <si>
    <t>Cost of Materials (nature)</t>
  </si>
  <si>
    <t>Trade Receivables</t>
  </si>
  <si>
    <t>Non-Current Tangible Assets</t>
  </si>
  <si>
    <t>Non-Current Intangible Assets</t>
  </si>
  <si>
    <t>Current Debt</t>
  </si>
  <si>
    <t>Trade Payables</t>
  </si>
  <si>
    <t>Non-Current Debt</t>
  </si>
  <si>
    <t>Other Non-Current Liabilities (non interest bearing)</t>
  </si>
  <si>
    <t>Preference Shares</t>
  </si>
  <si>
    <t>Non-Current Operating Accruals</t>
  </si>
  <si>
    <t>Net Share (Repurchase) or Issuance</t>
  </si>
  <si>
    <t>Ordinary Shareholders' Equity</t>
  </si>
  <si>
    <t>Cost of Sales (function)</t>
  </si>
  <si>
    <t>SG&amp;A (function)</t>
  </si>
  <si>
    <t>Other Operating Income, Net of Other Operating Expenses (function)</t>
  </si>
  <si>
    <t>Other Operating Income, Net of Other Operating Expenses (nature)</t>
  </si>
  <si>
    <t>Income Statement in EUR million (IFRS)</t>
  </si>
  <si>
    <t>Balance Sheet in EUR million (IFRS)</t>
  </si>
  <si>
    <t>Assets Held For Sale</t>
  </si>
  <si>
    <t>Liabilities Held For Sale</t>
  </si>
  <si>
    <t>Other Income, Net of Other Expense</t>
  </si>
  <si>
    <t>Standard accounts</t>
  </si>
  <si>
    <t>Interest Expense</t>
  </si>
  <si>
    <t>Interest Income</t>
  </si>
  <si>
    <t>Minority Interest - Income Statement</t>
  </si>
  <si>
    <t>Net Gain (Loss) from Discontinued Operations</t>
  </si>
  <si>
    <t>Minority Equity Investments</t>
  </si>
  <si>
    <t>Other Non-Operating Investments</t>
  </si>
  <si>
    <t>Derivatives - Asset</t>
  </si>
  <si>
    <t>Derivatives - Liability</t>
  </si>
  <si>
    <t>Minority Interest - Balance Sheet</t>
  </si>
  <si>
    <t>Profit Before Interest and Tax</t>
  </si>
  <si>
    <t>Interest Paid</t>
  </si>
  <si>
    <t>Interest Received</t>
  </si>
  <si>
    <t>Dividends received</t>
  </si>
  <si>
    <t>INCOME STATEMENT</t>
  </si>
  <si>
    <t>BALANCE SHEET - ASSETS</t>
  </si>
  <si>
    <t>BALANCE SHEET - EQUITY &amp; LIABILITIES</t>
  </si>
  <si>
    <t>CASH FLOW STATEMENT</t>
  </si>
  <si>
    <t>Free Cash Flow</t>
  </si>
  <si>
    <t>Net Cash Flow</t>
  </si>
  <si>
    <t>Cash flow statement in EUR million (IFRS)</t>
  </si>
  <si>
    <t>Non-Operating Losses (Gains)</t>
  </si>
  <si>
    <t>Net (Investments in) or Liquidation of Operating or Investment Non-Current Assets</t>
  </si>
  <si>
    <t>Net Profit/Loss to Ordinary Shareholders</t>
  </si>
  <si>
    <t>Cost of sales</t>
  </si>
  <si>
    <t>Deferred Tax Asset</t>
  </si>
  <si>
    <t>Deferred Tax Liability</t>
  </si>
  <si>
    <t>Revenue</t>
  </si>
  <si>
    <t>Distribution costs</t>
  </si>
  <si>
    <t>Administrative expenses</t>
  </si>
  <si>
    <t>Results from investments accounting for using the equity method</t>
  </si>
  <si>
    <t>Interest and similar expenses</t>
  </si>
  <si>
    <t>Interest effect from the measurement of provisions for pensions</t>
  </si>
  <si>
    <t>Interest effect from the measurement of other provisions</t>
  </si>
  <si>
    <t>Profit before tax</t>
  </si>
  <si>
    <t>Profit after tax</t>
  </si>
  <si>
    <t>Profit share of minority interests</t>
  </si>
  <si>
    <t>Profit share of AUDI AG Stockholders</t>
  </si>
  <si>
    <t>Intangible assets</t>
  </si>
  <si>
    <t>Investments accounting for using the equity method</t>
  </si>
  <si>
    <t>Other long-term investments</t>
  </si>
  <si>
    <t>Other receivables and other financial assets</t>
  </si>
  <si>
    <t>Total noncurrent assets</t>
  </si>
  <si>
    <t>Trade receivables</t>
  </si>
  <si>
    <t>Securities</t>
  </si>
  <si>
    <t>Issued capital</t>
  </si>
  <si>
    <t>Capital reserve</t>
  </si>
  <si>
    <t>Retained earnings</t>
  </si>
  <si>
    <t>Minority interests</t>
  </si>
  <si>
    <t>Financial liabilities</t>
  </si>
  <si>
    <t>Other liabilities</t>
  </si>
  <si>
    <t>Provisions for pensions</t>
  </si>
  <si>
    <t>Effective income tax obligations</t>
  </si>
  <si>
    <t>Other provisions</t>
  </si>
  <si>
    <t>Total non-current liabilities</t>
  </si>
  <si>
    <t>Trade payables</t>
  </si>
  <si>
    <t>Total current liabilities</t>
  </si>
  <si>
    <t>Profit before profit transfer and income taxes</t>
  </si>
  <si>
    <t>Income tax payments</t>
  </si>
  <si>
    <t>Impairment losses (reversals) on property, plant and equipment and other intangible assets</t>
  </si>
  <si>
    <t>Results from investments accounted for using the equity method</t>
  </si>
  <si>
    <t>Change in provisons</t>
  </si>
  <si>
    <t>Change in receivables</t>
  </si>
  <si>
    <t>Change in liabilities</t>
  </si>
  <si>
    <t>Other non-cash income and expenses</t>
  </si>
  <si>
    <t>Cash flows from operating activities</t>
  </si>
  <si>
    <t>Additions of capitalized development costs</t>
  </si>
  <si>
    <t>Investments in property, plant and equipment and other intangible assets</t>
  </si>
  <si>
    <t>Other cash changes</t>
  </si>
  <si>
    <t>Change in fixed deposits and loans extended</t>
  </si>
  <si>
    <t>Net cash flow from investing activities</t>
  </si>
  <si>
    <t>Capital contributions</t>
  </si>
  <si>
    <t>Transfer of profit</t>
  </si>
  <si>
    <t>Change in financial liabilities</t>
  </si>
  <si>
    <t>Lease payments</t>
  </si>
  <si>
    <t>Net cash flow from/(used in) financing activities</t>
  </si>
  <si>
    <t>Change in cash and cash equivalents</t>
  </si>
  <si>
    <t>Cash and cash equivalents at beginning of period</t>
  </si>
  <si>
    <t>Change in cash and cash equivalents due to changes in exchange rates</t>
  </si>
  <si>
    <t>Cash and cash equivalents at year-end</t>
  </si>
  <si>
    <t>Income from investments</t>
  </si>
  <si>
    <t>Income from profit transfer agreements</t>
  </si>
  <si>
    <t>Expenses from investments</t>
  </si>
  <si>
    <t>Net income from the sale of securities</t>
  </si>
  <si>
    <t>Income and expense from the measurement of non-derivative financial instruments</t>
  </si>
  <si>
    <t>Income and expense from fair value measurement of derivative financial instruments</t>
  </si>
  <si>
    <t>Interest and similar income</t>
  </si>
  <si>
    <t>Other financial income</t>
  </si>
  <si>
    <t>Income tax expense</t>
  </si>
  <si>
    <t>Income from derivative hedging transactions</t>
  </si>
  <si>
    <t>Income from rebilling</t>
  </si>
  <si>
    <t>Income from the dissolution of provisions</t>
  </si>
  <si>
    <t>Income from the processing of payments in foreign currency</t>
  </si>
  <si>
    <t>Income from ancillary business</t>
  </si>
  <si>
    <t>Income from the write-up of intangible assets</t>
  </si>
  <si>
    <t>Income from the disposal of assets</t>
  </si>
  <si>
    <t>Income from the reversal of reductions for impairment on receivables and other assets</t>
  </si>
  <si>
    <t>Miscellaneous operating income</t>
  </si>
  <si>
    <t>Expense from derivative hedging transactions</t>
  </si>
  <si>
    <t>Expenses from the processing of payments in foreign currency</t>
  </si>
  <si>
    <t>Expenses from the allocation and recharging of costs</t>
  </si>
  <si>
    <t>Impairment losses on receivables</t>
  </si>
  <si>
    <t>Miscellaneous operating expenses</t>
  </si>
  <si>
    <t>Notes</t>
  </si>
  <si>
    <t>Income from derivative hedging transactions mainly results from the settlement of currency hedging instruments</t>
  </si>
  <si>
    <t>Income from the processing of payments in foreign currency substantially comprises gains resulting from exchange-rate movements between the dates of output and payment, as well as exchange-rate gains resulting from measurement at the mean of the buying and selling rate on the closing date.</t>
  </si>
  <si>
    <t>Expenses from derivative hedging transactions mainly result from currency option premiums and the settlement of currency hedging instruments</t>
  </si>
  <si>
    <t>Income from investments primarily relates to a share in the profits of Volkswagen Logistics GmbH &amp; Co. OHG, Wolfsburg.</t>
  </si>
  <si>
    <t>Income and expense from the fair value measurement of derivative financial instruments comprise the ineffective portions of cash flow hedges and the fluctuations in the fair value of derivative financial instruments that do not fully meet the effectiveness criteria set out under IAS 39.</t>
  </si>
  <si>
    <t>Losses on the disposal of assets</t>
  </si>
  <si>
    <t>Effective income tax assets</t>
  </si>
  <si>
    <t>Impairment losses (reversals) on capitalized development costs</t>
  </si>
  <si>
    <t>Impairment losses (reversals) on financial assets</t>
  </si>
  <si>
    <t>Results from the disposal of assets</t>
  </si>
  <si>
    <t>Depreciation of investment property</t>
  </si>
  <si>
    <t>Acquisition of subsidiaries</t>
  </si>
  <si>
    <t>Acquisition of other participating interests</t>
  </si>
  <si>
    <t>Change in investments in securities</t>
  </si>
  <si>
    <t>Capital transactions with minority interests</t>
  </si>
  <si>
    <t>Financial liabilities include liabilities from loans and liabilities from financial lease agreements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</si>
</sst>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_);\(#,##0.0\)"/>
  </numFmts>
  <fonts count="9" x14ac:knownFonts="1">
    <font>
      <sz val="10"/>
      <name val="Arial"/>
    </font>
    <font>
      <b/>
      <sz val="11"/>
      <color theme="1"/>
      <name val="Calibri"/>
      <family val="2"/>
      <scheme val="minor"/>
    </font>
    <font>
      <b/>
      <i/>
      <sz val="11"/>
      <name val="Calibri"/>
      <family val="2"/>
      <scheme val="minor"/>
    </font>
    <font>
      <b/>
      <sz val="11"/>
      <name val="Calibri"/>
      <family val="2"/>
      <scheme val="minor"/>
    </font>
    <font>
      <sz val="11"/>
      <name val="Calibri"/>
      <family val="2"/>
      <scheme val="minor"/>
    </font>
    <font>
      <i/>
      <sz val="11"/>
      <name val="Calibri"/>
      <family val="2"/>
      <scheme val="minor"/>
    </font>
    <font>
      <sz val="11"/>
      <name val="Calibri"/>
      <family val="2"/>
    </font>
    <font>
      <b/>
      <sz val="11"/>
      <name val="Calibri"/>
      <family val="2"/>
    </font>
    <font>
      <i/>
      <sz val="11"/>
      <name val="Calibri"/>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32">
    <xf numFmtId="0" fontId="0" fillId="0" borderId="0" xfId="0"/>
    <xf numFmtId="0" fontId="2" fillId="0" borderId="0" xfId="0" applyFont="1" applyAlignment="1">
      <alignment vertical="justify"/>
    </xf>
    <xf numFmtId="0" fontId="4" fillId="0" borderId="0" xfId="0" applyFont="1"/>
    <xf numFmtId="0" fontId="4" fillId="0" borderId="0" xfId="0" applyFont="1" applyAlignment="1">
      <alignment vertical="justify"/>
    </xf>
    <xf numFmtId="0" fontId="1" fillId="0" borderId="0" xfId="0" applyFont="1"/>
    <xf numFmtId="0" fontId="3" fillId="0" borderId="0" xfId="0" applyFont="1" applyAlignment="1">
      <alignment horizontal="center"/>
    </xf>
    <xf numFmtId="165" fontId="4" fillId="0" borderId="0" xfId="0" applyNumberFormat="1" applyFont="1" applyAlignment="1">
      <alignment horizontal="right"/>
    </xf>
    <xf numFmtId="165" fontId="1" fillId="0" borderId="0" xfId="0" applyNumberFormat="1" applyFont="1"/>
    <xf numFmtId="165" fontId="4" fillId="0" borderId="0" xfId="0" applyNumberFormat="1" applyFont="1"/>
    <xf numFmtId="165" fontId="4" fillId="0" borderId="1" xfId="0" applyNumberFormat="1" applyFont="1" applyBorder="1"/>
    <xf numFmtId="0" fontId="4" fillId="0" borderId="0" xfId="0" applyFont="1" applyBorder="1" applyAlignment="1">
      <alignment vertical="justify"/>
    </xf>
    <xf numFmtId="0" fontId="4" fillId="0" borderId="0" xfId="0" applyFont="1" applyBorder="1"/>
    <xf numFmtId="0" fontId="3" fillId="0" borderId="0" xfId="0" applyFont="1" applyBorder="1" applyAlignment="1">
      <alignment vertical="justify"/>
    </xf>
    <xf numFmtId="0" fontId="6" fillId="0" borderId="0" xfId="0" applyFont="1" applyAlignment="1">
      <alignment vertical="justify"/>
    </xf>
    <xf numFmtId="0" fontId="7" fillId="0" borderId="0" xfId="0" applyFont="1" applyAlignment="1">
      <alignment vertical="justify"/>
    </xf>
    <xf numFmtId="0" fontId="8" fillId="0" borderId="0" xfId="0" applyFont="1" applyAlignment="1">
      <alignment vertical="justify"/>
    </xf>
    <xf numFmtId="0" fontId="3" fillId="0" borderId="0" xfId="0" applyFont="1" applyAlignment="1">
      <alignment horizontal="left" vertical="justify"/>
    </xf>
    <xf numFmtId="0" fontId="3" fillId="0" borderId="0" xfId="0" applyFont="1" applyAlignment="1">
      <alignment horizontal="right" vertical="top"/>
    </xf>
    <xf numFmtId="164" fontId="6" fillId="0" borderId="0" xfId="0" applyNumberFormat="1" applyFont="1" applyAlignment="1">
      <alignment horizontal="right" vertical="top"/>
    </xf>
    <xf numFmtId="164" fontId="6" fillId="0" borderId="1" xfId="0" applyNumberFormat="1" applyFont="1" applyBorder="1" applyAlignment="1">
      <alignment horizontal="right" vertical="top"/>
    </xf>
    <xf numFmtId="164" fontId="7" fillId="0" borderId="0" xfId="0" applyNumberFormat="1" applyFont="1" applyAlignment="1">
      <alignment horizontal="right" vertical="top"/>
    </xf>
    <xf numFmtId="164" fontId="7" fillId="0" borderId="2" xfId="0" applyNumberFormat="1" applyFont="1" applyBorder="1" applyAlignment="1">
      <alignment horizontal="right" vertical="top"/>
    </xf>
    <xf numFmtId="164" fontId="7" fillId="0" borderId="0" xfId="0" applyNumberFormat="1" applyFont="1" applyBorder="1" applyAlignment="1">
      <alignment horizontal="right" vertical="top"/>
    </xf>
    <xf numFmtId="164" fontId="7" fillId="0" borderId="1" xfId="0" applyNumberFormat="1" applyFont="1" applyBorder="1" applyAlignment="1">
      <alignment horizontal="right" vertical="top"/>
    </xf>
    <xf numFmtId="0" fontId="6" fillId="0" borderId="0" xfId="0" applyFont="1" applyAlignment="1">
      <alignment vertical="top"/>
    </xf>
    <xf numFmtId="164" fontId="6" fillId="0" borderId="0" xfId="0" applyNumberFormat="1" applyFont="1" applyBorder="1" applyAlignment="1">
      <alignment horizontal="right" vertical="top"/>
    </xf>
    <xf numFmtId="164" fontId="4" fillId="0" borderId="0" xfId="0" applyNumberFormat="1" applyFont="1" applyBorder="1" applyAlignment="1">
      <alignment horizontal="right" vertical="top"/>
    </xf>
    <xf numFmtId="164" fontId="3" fillId="0" borderId="0" xfId="0" applyNumberFormat="1" applyFont="1" applyBorder="1" applyAlignment="1">
      <alignment horizontal="right" vertical="top"/>
    </xf>
    <xf numFmtId="0" fontId="4" fillId="0" borderId="0" xfId="0" applyFont="1" applyAlignment="1">
      <alignment vertical="top"/>
    </xf>
    <xf numFmtId="0" fontId="3" fillId="0" borderId="0" xfId="0" applyFont="1" applyAlignment="1">
      <alignment vertical="justify"/>
    </xf>
    <xf numFmtId="0" fontId="5" fillId="0" borderId="0" xfId="0" applyFont="1" applyAlignment="1">
      <alignment vertical="justify"/>
    </xf>
    <xf numFmtId="165" fontId="3"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85</xdr:row>
      <xdr:rowOff>0</xdr:rowOff>
    </xdr:from>
    <xdr:to>
      <xdr:col>2</xdr:col>
      <xdr:colOff>9525</xdr:colOff>
      <xdr:row>85</xdr:row>
      <xdr:rowOff>9525</xdr:rowOff>
    </xdr:to>
    <xdr:pic>
      <xdr:nvPicPr>
        <xdr:cNvPr id="18433" name="Picture 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24150" y="103632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xdr:colOff>
      <xdr:row>85</xdr:row>
      <xdr:rowOff>0</xdr:rowOff>
    </xdr:from>
    <xdr:to>
      <xdr:col>2</xdr:col>
      <xdr:colOff>28575</xdr:colOff>
      <xdr:row>85</xdr:row>
      <xdr:rowOff>9525</xdr:rowOff>
    </xdr:to>
    <xdr:pic>
      <xdr:nvPicPr>
        <xdr:cNvPr id="18434"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103632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38100</xdr:colOff>
      <xdr:row>85</xdr:row>
      <xdr:rowOff>0</xdr:rowOff>
    </xdr:from>
    <xdr:to>
      <xdr:col>2</xdr:col>
      <xdr:colOff>47625</xdr:colOff>
      <xdr:row>85</xdr:row>
      <xdr:rowOff>9525</xdr:rowOff>
    </xdr:to>
    <xdr:pic>
      <xdr:nvPicPr>
        <xdr:cNvPr id="18435" name="Picture 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0" y="103632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0"/>
  <sheetViews>
    <sheetView tabSelected="1" workbookViewId="0"/>
  </sheetViews>
  <sheetFormatPr defaultRowHeight="15" x14ac:dyDescent="0.25"/>
  <cols>
    <col min="1" max="1" width="63" style="3" customWidth="1"/>
    <col min="2" max="2" width="3.5703125" style="2" customWidth="1"/>
    <col min="3" max="3" width="45.7109375" style="3" customWidth="1"/>
    <col min="4" max="5" width="10.7109375" style="28" bestFit="1" customWidth="1"/>
    <col min="6" max="6" width="5.7109375" style="2" customWidth="1"/>
    <col min="7" max="7" width="46.28515625" style="3" customWidth="1"/>
    <col min="8" max="16384" width="9.140625" style="2"/>
  </cols>
  <sheetData>
    <row r="1" spans="1:7" x14ac:dyDescent="0.25">
      <c r="A1" s="1" t="s">
        <v>50</v>
      </c>
      <c r="B1" s="1"/>
      <c r="C1" s="29" t="s">
        <v>45</v>
      </c>
      <c r="D1" s="17">
        <v>2011</v>
      </c>
      <c r="E1" s="17">
        <v>2010</v>
      </c>
      <c r="G1" s="16" t="s">
        <v>153</v>
      </c>
    </row>
    <row r="2" spans="1:7" x14ac:dyDescent="0.25">
      <c r="C2" s="29"/>
      <c r="D2" s="17"/>
      <c r="E2" s="17"/>
    </row>
    <row r="3" spans="1:7" x14ac:dyDescent="0.25">
      <c r="B3" s="3"/>
      <c r="C3" s="13" t="s">
        <v>77</v>
      </c>
      <c r="D3" s="18">
        <v>44096</v>
      </c>
      <c r="E3" s="18">
        <v>35441</v>
      </c>
    </row>
    <row r="4" spans="1:7" x14ac:dyDescent="0.25">
      <c r="B4" s="3"/>
      <c r="C4" s="13" t="s">
        <v>74</v>
      </c>
      <c r="D4" s="19">
        <v>-36000</v>
      </c>
      <c r="E4" s="19">
        <v>-29706</v>
      </c>
    </row>
    <row r="5" spans="1:7" x14ac:dyDescent="0.25">
      <c r="B5" s="3"/>
      <c r="C5" s="14" t="s">
        <v>5</v>
      </c>
      <c r="D5" s="20">
        <f>SUM(D3:D4)</f>
        <v>8096</v>
      </c>
      <c r="E5" s="20">
        <f>SUM(E3:E4)</f>
        <v>5735</v>
      </c>
    </row>
    <row r="6" spans="1:7" x14ac:dyDescent="0.25">
      <c r="B6" s="3"/>
      <c r="C6" s="14"/>
      <c r="D6" s="20"/>
      <c r="E6" s="20"/>
    </row>
    <row r="7" spans="1:7" x14ac:dyDescent="0.25">
      <c r="B7" s="3"/>
      <c r="C7" s="13" t="s">
        <v>78</v>
      </c>
      <c r="D7" s="18">
        <v>-3599</v>
      </c>
      <c r="E7" s="18">
        <v>-3038</v>
      </c>
    </row>
    <row r="8" spans="1:7" x14ac:dyDescent="0.25">
      <c r="B8" s="3"/>
      <c r="C8" s="13" t="s">
        <v>79</v>
      </c>
      <c r="D8" s="18">
        <v>-429</v>
      </c>
      <c r="E8" s="18">
        <v>-374</v>
      </c>
    </row>
    <row r="9" spans="1:7" ht="45" x14ac:dyDescent="0.25">
      <c r="B9" s="3"/>
      <c r="C9" s="13" t="s">
        <v>139</v>
      </c>
      <c r="D9" s="18">
        <v>369</v>
      </c>
      <c r="E9" s="18">
        <v>297</v>
      </c>
      <c r="G9" s="3" t="s">
        <v>154</v>
      </c>
    </row>
    <row r="10" spans="1:7" ht="16.5" customHeight="1" x14ac:dyDescent="0.25">
      <c r="B10" s="3"/>
      <c r="C10" s="13" t="s">
        <v>140</v>
      </c>
      <c r="D10" s="18">
        <v>368</v>
      </c>
      <c r="E10" s="18">
        <v>379</v>
      </c>
    </row>
    <row r="11" spans="1:7" ht="16.5" customHeight="1" x14ac:dyDescent="0.25">
      <c r="B11" s="3"/>
      <c r="C11" s="13" t="s">
        <v>141</v>
      </c>
      <c r="D11" s="18">
        <v>278</v>
      </c>
      <c r="E11" s="18">
        <v>174</v>
      </c>
    </row>
    <row r="12" spans="1:7" ht="105" x14ac:dyDescent="0.25">
      <c r="B12" s="3"/>
      <c r="C12" s="13" t="s">
        <v>142</v>
      </c>
      <c r="D12" s="18">
        <v>233</v>
      </c>
      <c r="E12" s="18">
        <v>181</v>
      </c>
      <c r="G12" s="3" t="s">
        <v>155</v>
      </c>
    </row>
    <row r="13" spans="1:7" ht="16.5" customHeight="1" x14ac:dyDescent="0.25">
      <c r="B13" s="3"/>
      <c r="C13" s="13" t="s">
        <v>143</v>
      </c>
      <c r="D13" s="18">
        <v>188</v>
      </c>
      <c r="E13" s="18">
        <v>162</v>
      </c>
    </row>
    <row r="14" spans="1:7" x14ac:dyDescent="0.25">
      <c r="B14" s="3"/>
      <c r="C14" s="13" t="s">
        <v>144</v>
      </c>
      <c r="D14" s="18">
        <v>0</v>
      </c>
      <c r="E14" s="18">
        <v>58</v>
      </c>
    </row>
    <row r="15" spans="1:7" x14ac:dyDescent="0.25">
      <c r="B15" s="3"/>
      <c r="C15" s="13" t="s">
        <v>145</v>
      </c>
      <c r="D15" s="18">
        <v>9</v>
      </c>
      <c r="E15" s="18">
        <v>6</v>
      </c>
    </row>
    <row r="16" spans="1:7" ht="16.5" customHeight="1" x14ac:dyDescent="0.25">
      <c r="B16" s="3"/>
      <c r="C16" s="13" t="s">
        <v>146</v>
      </c>
      <c r="D16" s="18">
        <v>6</v>
      </c>
      <c r="E16" s="18">
        <v>3</v>
      </c>
    </row>
    <row r="17" spans="2:7" ht="17.25" customHeight="1" x14ac:dyDescent="0.25">
      <c r="B17" s="3"/>
      <c r="C17" s="13" t="s">
        <v>147</v>
      </c>
      <c r="D17" s="18">
        <v>516</v>
      </c>
      <c r="E17" s="18">
        <v>424</v>
      </c>
    </row>
    <row r="18" spans="2:7" ht="17.25" customHeight="1" x14ac:dyDescent="0.25">
      <c r="B18" s="3"/>
      <c r="C18" s="13" t="s">
        <v>148</v>
      </c>
      <c r="D18" s="18">
        <v>-277</v>
      </c>
      <c r="E18" s="18">
        <v>-246</v>
      </c>
      <c r="G18" s="3" t="s">
        <v>156</v>
      </c>
    </row>
    <row r="19" spans="2:7" ht="30" x14ac:dyDescent="0.25">
      <c r="B19" s="3"/>
      <c r="C19" s="13" t="s">
        <v>149</v>
      </c>
      <c r="D19" s="18">
        <v>-162</v>
      </c>
      <c r="E19" s="18">
        <v>-126</v>
      </c>
    </row>
    <row r="20" spans="2:7" ht="30" x14ac:dyDescent="0.25">
      <c r="B20" s="3"/>
      <c r="C20" s="13" t="s">
        <v>150</v>
      </c>
      <c r="D20" s="18">
        <v>-22</v>
      </c>
      <c r="E20" s="18">
        <v>-35</v>
      </c>
    </row>
    <row r="21" spans="2:7" x14ac:dyDescent="0.25">
      <c r="B21" s="3"/>
      <c r="C21" s="13" t="s">
        <v>151</v>
      </c>
      <c r="D21" s="18">
        <v>-19</v>
      </c>
      <c r="E21" s="18">
        <v>-12</v>
      </c>
    </row>
    <row r="22" spans="2:7" x14ac:dyDescent="0.25">
      <c r="B22" s="3"/>
      <c r="C22" s="13" t="s">
        <v>159</v>
      </c>
      <c r="D22" s="18">
        <v>-10</v>
      </c>
      <c r="E22" s="18">
        <v>-8</v>
      </c>
    </row>
    <row r="23" spans="2:7" ht="19.5" customHeight="1" x14ac:dyDescent="0.25">
      <c r="B23" s="3"/>
      <c r="C23" s="13" t="s">
        <v>152</v>
      </c>
      <c r="D23" s="19">
        <v>-197</v>
      </c>
      <c r="E23" s="19">
        <v>-241</v>
      </c>
    </row>
    <row r="24" spans="2:7" x14ac:dyDescent="0.25">
      <c r="B24" s="3"/>
      <c r="C24" s="14" t="s">
        <v>22</v>
      </c>
      <c r="D24" s="20">
        <f>SUM(D5:D23)</f>
        <v>5348</v>
      </c>
      <c r="E24" s="20">
        <f>SUM(E5:E23)</f>
        <v>3339</v>
      </c>
    </row>
    <row r="25" spans="2:7" ht="30" x14ac:dyDescent="0.25">
      <c r="B25" s="3"/>
      <c r="C25" s="13" t="s">
        <v>80</v>
      </c>
      <c r="D25" s="18">
        <v>270</v>
      </c>
      <c r="E25" s="18">
        <v>220</v>
      </c>
    </row>
    <row r="26" spans="2:7" x14ac:dyDescent="0.25">
      <c r="B26" s="3"/>
      <c r="C26" s="13" t="s">
        <v>81</v>
      </c>
      <c r="D26" s="18">
        <v>-119</v>
      </c>
      <c r="E26" s="18">
        <v>-82</v>
      </c>
    </row>
    <row r="27" spans="2:7" ht="30" x14ac:dyDescent="0.25">
      <c r="B27" s="3"/>
      <c r="C27" s="13" t="s">
        <v>82</v>
      </c>
      <c r="D27" s="18">
        <v>-112</v>
      </c>
      <c r="E27" s="18">
        <v>-112</v>
      </c>
    </row>
    <row r="28" spans="2:7" ht="30" x14ac:dyDescent="0.25">
      <c r="B28" s="3"/>
      <c r="C28" s="13" t="s">
        <v>83</v>
      </c>
      <c r="D28" s="18">
        <v>-33</v>
      </c>
      <c r="E28" s="18">
        <v>-100</v>
      </c>
    </row>
    <row r="29" spans="2:7" ht="45" x14ac:dyDescent="0.25">
      <c r="B29" s="3"/>
      <c r="C29" s="13" t="s">
        <v>130</v>
      </c>
      <c r="D29" s="18">
        <v>44</v>
      </c>
      <c r="E29" s="18">
        <v>45</v>
      </c>
      <c r="G29" s="3" t="s">
        <v>157</v>
      </c>
    </row>
    <row r="30" spans="2:7" x14ac:dyDescent="0.25">
      <c r="B30" s="3"/>
      <c r="C30" s="13" t="s">
        <v>131</v>
      </c>
      <c r="D30" s="18">
        <v>8</v>
      </c>
      <c r="E30" s="18">
        <v>5</v>
      </c>
    </row>
    <row r="31" spans="2:7" x14ac:dyDescent="0.25">
      <c r="B31" s="3"/>
      <c r="C31" s="13" t="s">
        <v>132</v>
      </c>
      <c r="D31" s="18">
        <v>0</v>
      </c>
      <c r="E31" s="18">
        <v>-1</v>
      </c>
    </row>
    <row r="32" spans="2:7" x14ac:dyDescent="0.25">
      <c r="B32" s="3"/>
      <c r="C32" s="13" t="s">
        <v>133</v>
      </c>
      <c r="D32" s="18">
        <v>-43</v>
      </c>
      <c r="E32" s="18">
        <v>-3</v>
      </c>
    </row>
    <row r="33" spans="1:7" ht="30" x14ac:dyDescent="0.25">
      <c r="B33" s="3"/>
      <c r="C33" s="13" t="s">
        <v>134</v>
      </c>
      <c r="D33" s="18">
        <v>-1</v>
      </c>
      <c r="E33" s="18">
        <v>2</v>
      </c>
    </row>
    <row r="34" spans="1:7" ht="105" x14ac:dyDescent="0.25">
      <c r="B34" s="3"/>
      <c r="C34" s="13" t="s">
        <v>135</v>
      </c>
      <c r="D34" s="18">
        <v>47</v>
      </c>
      <c r="E34" s="18">
        <v>-98</v>
      </c>
      <c r="G34" s="3" t="s">
        <v>158</v>
      </c>
    </row>
    <row r="35" spans="1:7" x14ac:dyDescent="0.25">
      <c r="B35" s="3"/>
      <c r="C35" s="13" t="s">
        <v>136</v>
      </c>
      <c r="D35" s="18">
        <v>267</v>
      </c>
      <c r="E35" s="18">
        <v>157</v>
      </c>
    </row>
    <row r="36" spans="1:7" x14ac:dyDescent="0.25">
      <c r="B36" s="3"/>
      <c r="C36" s="13" t="s">
        <v>137</v>
      </c>
      <c r="D36" s="19">
        <v>365</v>
      </c>
      <c r="E36" s="19">
        <v>261</v>
      </c>
    </row>
    <row r="37" spans="1:7" x14ac:dyDescent="0.25">
      <c r="B37" s="3"/>
      <c r="C37" s="14" t="s">
        <v>84</v>
      </c>
      <c r="D37" s="20">
        <f>SUM(D24:D36)</f>
        <v>6041</v>
      </c>
      <c r="E37" s="20">
        <f>SUM(E24:E36)</f>
        <v>3633</v>
      </c>
    </row>
    <row r="38" spans="1:7" x14ac:dyDescent="0.25">
      <c r="B38" s="3"/>
      <c r="C38" s="13" t="s">
        <v>138</v>
      </c>
      <c r="D38" s="19">
        <v>-1601</v>
      </c>
      <c r="E38" s="19">
        <v>-1004</v>
      </c>
    </row>
    <row r="39" spans="1:7" x14ac:dyDescent="0.25">
      <c r="B39" s="3"/>
      <c r="C39" s="14" t="s">
        <v>85</v>
      </c>
      <c r="D39" s="20">
        <f>SUM(D37:D38)</f>
        <v>4440</v>
      </c>
      <c r="E39" s="20">
        <f>SUM(E37:E38)</f>
        <v>2629</v>
      </c>
    </row>
    <row r="40" spans="1:7" x14ac:dyDescent="0.25">
      <c r="B40" s="3"/>
      <c r="C40" s="13" t="s">
        <v>86</v>
      </c>
      <c r="D40" s="19">
        <v>-51</v>
      </c>
      <c r="E40" s="19">
        <v>-45</v>
      </c>
    </row>
    <row r="41" spans="1:7" x14ac:dyDescent="0.25">
      <c r="B41" s="3"/>
      <c r="C41" s="14" t="s">
        <v>87</v>
      </c>
      <c r="D41" s="20">
        <f>SUM(D39:D40)</f>
        <v>4389</v>
      </c>
      <c r="E41" s="20">
        <f>SUM(E39:E40)</f>
        <v>2584</v>
      </c>
    </row>
    <row r="43" spans="1:7" x14ac:dyDescent="0.25">
      <c r="A43" s="1"/>
      <c r="C43" s="29" t="s">
        <v>46</v>
      </c>
      <c r="D43" s="17">
        <v>2011</v>
      </c>
      <c r="E43" s="17">
        <v>2010</v>
      </c>
    </row>
    <row r="44" spans="1:7" x14ac:dyDescent="0.25">
      <c r="C44" s="30"/>
      <c r="D44" s="17"/>
      <c r="E44" s="17"/>
    </row>
    <row r="45" spans="1:7" x14ac:dyDescent="0.25">
      <c r="A45" s="10"/>
      <c r="B45" s="11"/>
      <c r="C45" s="13" t="s">
        <v>88</v>
      </c>
      <c r="D45" s="18">
        <v>2531</v>
      </c>
      <c r="E45" s="18">
        <v>2357</v>
      </c>
    </row>
    <row r="46" spans="1:7" x14ac:dyDescent="0.25">
      <c r="A46" s="10"/>
      <c r="B46" s="11"/>
      <c r="C46" s="13" t="s">
        <v>4</v>
      </c>
      <c r="D46" s="18">
        <v>6716</v>
      </c>
      <c r="E46" s="18">
        <v>5803</v>
      </c>
    </row>
    <row r="47" spans="1:7" x14ac:dyDescent="0.25">
      <c r="A47" s="10"/>
      <c r="B47" s="11"/>
      <c r="C47" s="13" t="s">
        <v>23</v>
      </c>
      <c r="D47" s="18">
        <v>8</v>
      </c>
      <c r="E47" s="18">
        <v>12</v>
      </c>
    </row>
    <row r="48" spans="1:7" ht="30" x14ac:dyDescent="0.25">
      <c r="A48" s="10"/>
      <c r="B48" s="11"/>
      <c r="C48" s="13" t="s">
        <v>89</v>
      </c>
      <c r="D48" s="18">
        <v>460</v>
      </c>
      <c r="E48" s="18">
        <v>326</v>
      </c>
    </row>
    <row r="49" spans="1:5" x14ac:dyDescent="0.25">
      <c r="A49" s="10"/>
      <c r="B49" s="11"/>
      <c r="C49" s="13" t="s">
        <v>90</v>
      </c>
      <c r="D49" s="18">
        <v>243</v>
      </c>
      <c r="E49" s="18">
        <v>180</v>
      </c>
    </row>
    <row r="50" spans="1:5" x14ac:dyDescent="0.25">
      <c r="A50" s="10"/>
      <c r="B50" s="11"/>
      <c r="C50" s="13" t="s">
        <v>20</v>
      </c>
      <c r="D50" s="18">
        <v>1839</v>
      </c>
      <c r="E50" s="18">
        <v>1347</v>
      </c>
    </row>
    <row r="51" spans="1:5" x14ac:dyDescent="0.25">
      <c r="A51" s="10"/>
      <c r="B51" s="11"/>
      <c r="C51" s="13" t="s">
        <v>91</v>
      </c>
      <c r="D51" s="19">
        <v>412</v>
      </c>
      <c r="E51" s="19">
        <v>560</v>
      </c>
    </row>
    <row r="52" spans="1:5" x14ac:dyDescent="0.25">
      <c r="A52" s="10"/>
      <c r="B52" s="11"/>
      <c r="C52" s="14" t="s">
        <v>92</v>
      </c>
      <c r="D52" s="20">
        <f>SUM(D45:D51)</f>
        <v>12209</v>
      </c>
      <c r="E52" s="20">
        <f>SUM(E45:E51)</f>
        <v>10585</v>
      </c>
    </row>
    <row r="53" spans="1:5" x14ac:dyDescent="0.25">
      <c r="A53" s="10"/>
      <c r="B53" s="11"/>
      <c r="C53" s="13"/>
      <c r="D53" s="18"/>
      <c r="E53" s="18"/>
    </row>
    <row r="54" spans="1:5" x14ac:dyDescent="0.25">
      <c r="A54" s="10"/>
      <c r="B54" s="11"/>
      <c r="C54" s="13" t="s">
        <v>2</v>
      </c>
      <c r="D54" s="18">
        <v>4377</v>
      </c>
      <c r="E54" s="18">
        <v>3354</v>
      </c>
    </row>
    <row r="55" spans="1:5" x14ac:dyDescent="0.25">
      <c r="A55" s="10"/>
      <c r="B55" s="11"/>
      <c r="C55" s="13" t="s">
        <v>93</v>
      </c>
      <c r="D55" s="18">
        <v>3009</v>
      </c>
      <c r="E55" s="18">
        <v>2099</v>
      </c>
    </row>
    <row r="56" spans="1:5" x14ac:dyDescent="0.25">
      <c r="A56" s="10"/>
      <c r="B56" s="11"/>
      <c r="C56" s="13" t="s">
        <v>160</v>
      </c>
      <c r="D56" s="18">
        <v>11</v>
      </c>
      <c r="E56" s="18">
        <v>13</v>
      </c>
    </row>
    <row r="57" spans="1:5" x14ac:dyDescent="0.25">
      <c r="A57" s="10"/>
      <c r="B57" s="11"/>
      <c r="C57" s="13" t="s">
        <v>91</v>
      </c>
      <c r="D57" s="18">
        <v>7307</v>
      </c>
      <c r="E57" s="18">
        <v>2658</v>
      </c>
    </row>
    <row r="58" spans="1:5" x14ac:dyDescent="0.25">
      <c r="A58" s="10"/>
      <c r="B58" s="11"/>
      <c r="C58" s="13" t="s">
        <v>94</v>
      </c>
      <c r="D58" s="18">
        <v>1594</v>
      </c>
      <c r="E58" s="18">
        <v>1339</v>
      </c>
    </row>
    <row r="59" spans="1:5" x14ac:dyDescent="0.25">
      <c r="A59" s="10"/>
      <c r="B59" s="11"/>
      <c r="C59" s="13" t="s">
        <v>1</v>
      </c>
      <c r="D59" s="19">
        <v>8513</v>
      </c>
      <c r="E59" s="19">
        <v>10724</v>
      </c>
    </row>
    <row r="60" spans="1:5" x14ac:dyDescent="0.25">
      <c r="A60" s="10"/>
      <c r="B60" s="11"/>
      <c r="C60" s="14" t="s">
        <v>3</v>
      </c>
      <c r="D60" s="20">
        <f>SUM(D54:D59)</f>
        <v>24811</v>
      </c>
      <c r="E60" s="20">
        <f>SUM(E54:E59)</f>
        <v>20187</v>
      </c>
    </row>
    <row r="61" spans="1:5" x14ac:dyDescent="0.25">
      <c r="A61" s="10"/>
      <c r="B61" s="11"/>
      <c r="C61" s="14"/>
      <c r="D61" s="20"/>
      <c r="E61" s="20"/>
    </row>
    <row r="62" spans="1:5" x14ac:dyDescent="0.25">
      <c r="A62" s="10"/>
      <c r="B62" s="11"/>
      <c r="C62" s="14" t="s">
        <v>13</v>
      </c>
      <c r="D62" s="21">
        <f>D52+D60</f>
        <v>37020</v>
      </c>
      <c r="E62" s="21">
        <f>E52+E60</f>
        <v>30772</v>
      </c>
    </row>
    <row r="63" spans="1:5" x14ac:dyDescent="0.25">
      <c r="A63" s="10"/>
      <c r="B63" s="11"/>
      <c r="C63" s="13"/>
      <c r="D63" s="18"/>
      <c r="E63" s="18"/>
    </row>
    <row r="64" spans="1:5" x14ac:dyDescent="0.25">
      <c r="A64" s="10"/>
      <c r="B64" s="11"/>
      <c r="C64" s="13" t="s">
        <v>95</v>
      </c>
      <c r="D64" s="18">
        <v>110</v>
      </c>
      <c r="E64" s="18">
        <v>110</v>
      </c>
    </row>
    <row r="65" spans="1:7" x14ac:dyDescent="0.25">
      <c r="A65" s="10"/>
      <c r="B65" s="11"/>
      <c r="C65" s="13" t="s">
        <v>96</v>
      </c>
      <c r="D65" s="18">
        <v>3515</v>
      </c>
      <c r="E65" s="18">
        <v>2510</v>
      </c>
    </row>
    <row r="66" spans="1:7" x14ac:dyDescent="0.25">
      <c r="A66" s="10"/>
      <c r="B66" s="11"/>
      <c r="C66" s="13" t="s">
        <v>97</v>
      </c>
      <c r="D66" s="18">
        <v>9080</v>
      </c>
      <c r="E66" s="18">
        <v>8552</v>
      </c>
    </row>
    <row r="67" spans="1:7" x14ac:dyDescent="0.25">
      <c r="A67" s="10"/>
      <c r="B67" s="11"/>
      <c r="C67" s="13" t="s">
        <v>98</v>
      </c>
      <c r="D67" s="19">
        <v>198</v>
      </c>
      <c r="E67" s="19">
        <v>138</v>
      </c>
    </row>
    <row r="68" spans="1:7" x14ac:dyDescent="0.25">
      <c r="A68" s="10"/>
      <c r="B68" s="11"/>
      <c r="C68" s="14" t="s">
        <v>24</v>
      </c>
      <c r="D68" s="20">
        <f>SUM(D64:D67)</f>
        <v>12903</v>
      </c>
      <c r="E68" s="20">
        <f>SUM(E64:E67)</f>
        <v>11310</v>
      </c>
    </row>
    <row r="69" spans="1:7" x14ac:dyDescent="0.25">
      <c r="A69" s="10"/>
      <c r="B69" s="11"/>
      <c r="C69" s="13"/>
      <c r="D69" s="18"/>
      <c r="E69" s="18"/>
    </row>
    <row r="70" spans="1:7" ht="30" x14ac:dyDescent="0.25">
      <c r="A70" s="10"/>
      <c r="B70" s="11"/>
      <c r="C70" s="13" t="s">
        <v>99</v>
      </c>
      <c r="D70" s="18">
        <v>21</v>
      </c>
      <c r="E70" s="18">
        <v>15</v>
      </c>
      <c r="G70" s="3" t="s">
        <v>169</v>
      </c>
    </row>
    <row r="71" spans="1:7" x14ac:dyDescent="0.25">
      <c r="A71" s="10"/>
      <c r="B71" s="11"/>
      <c r="C71" s="13" t="s">
        <v>21</v>
      </c>
      <c r="D71" s="18">
        <v>16</v>
      </c>
      <c r="E71" s="18">
        <v>22</v>
      </c>
    </row>
    <row r="72" spans="1:7" x14ac:dyDescent="0.25">
      <c r="A72" s="10"/>
      <c r="B72" s="11"/>
      <c r="C72" s="13" t="s">
        <v>100</v>
      </c>
      <c r="D72" s="18">
        <v>1080</v>
      </c>
      <c r="E72" s="18">
        <v>712</v>
      </c>
    </row>
    <row r="73" spans="1:7" x14ac:dyDescent="0.25">
      <c r="A73" s="10"/>
      <c r="B73" s="11"/>
      <c r="C73" s="13" t="s">
        <v>101</v>
      </c>
      <c r="D73" s="18">
        <v>2505</v>
      </c>
      <c r="E73" s="18">
        <v>2331</v>
      </c>
    </row>
    <row r="74" spans="1:7" x14ac:dyDescent="0.25">
      <c r="A74" s="10"/>
      <c r="B74" s="11"/>
      <c r="C74" s="13" t="s">
        <v>102</v>
      </c>
      <c r="D74" s="18">
        <v>754</v>
      </c>
      <c r="E74" s="18">
        <v>636</v>
      </c>
    </row>
    <row r="75" spans="1:7" x14ac:dyDescent="0.25">
      <c r="A75" s="10"/>
      <c r="B75" s="11"/>
      <c r="C75" s="13" t="s">
        <v>103</v>
      </c>
      <c r="D75" s="19">
        <v>4234</v>
      </c>
      <c r="E75" s="19">
        <v>3768</v>
      </c>
    </row>
    <row r="76" spans="1:7" x14ac:dyDescent="0.25">
      <c r="A76" s="10"/>
      <c r="B76" s="11"/>
      <c r="C76" s="14" t="s">
        <v>104</v>
      </c>
      <c r="D76" s="22">
        <f>SUM(D70:D75)</f>
        <v>8610</v>
      </c>
      <c r="E76" s="22">
        <f>SUM(E70:E75)</f>
        <v>7484</v>
      </c>
    </row>
    <row r="77" spans="1:7" x14ac:dyDescent="0.25">
      <c r="A77" s="10"/>
      <c r="B77" s="11"/>
      <c r="C77" s="14"/>
      <c r="D77" s="22"/>
      <c r="E77" s="22"/>
    </row>
    <row r="78" spans="1:7" x14ac:dyDescent="0.25">
      <c r="A78" s="10"/>
      <c r="B78" s="11"/>
      <c r="C78" s="13" t="s">
        <v>99</v>
      </c>
      <c r="D78" s="18">
        <v>1172</v>
      </c>
      <c r="E78" s="18">
        <v>810</v>
      </c>
    </row>
    <row r="79" spans="1:7" x14ac:dyDescent="0.25">
      <c r="A79" s="10"/>
      <c r="B79" s="11"/>
      <c r="C79" s="13" t="s">
        <v>105</v>
      </c>
      <c r="D79" s="18">
        <v>4193</v>
      </c>
      <c r="E79" s="18">
        <v>3510</v>
      </c>
    </row>
    <row r="80" spans="1:7" x14ac:dyDescent="0.25">
      <c r="A80" s="10"/>
      <c r="B80" s="11"/>
      <c r="C80" s="13" t="s">
        <v>102</v>
      </c>
      <c r="D80" s="18">
        <v>929</v>
      </c>
      <c r="E80" s="18">
        <v>857</v>
      </c>
    </row>
    <row r="81" spans="1:5" x14ac:dyDescent="0.25">
      <c r="A81" s="10"/>
      <c r="B81" s="11"/>
      <c r="C81" s="13" t="s">
        <v>100</v>
      </c>
      <c r="D81" s="18">
        <v>6355</v>
      </c>
      <c r="E81" s="18">
        <v>4447</v>
      </c>
    </row>
    <row r="82" spans="1:5" x14ac:dyDescent="0.25">
      <c r="A82" s="10"/>
      <c r="B82" s="11"/>
      <c r="C82" s="13" t="s">
        <v>103</v>
      </c>
      <c r="D82" s="19">
        <v>2858</v>
      </c>
      <c r="E82" s="19">
        <v>2354</v>
      </c>
    </row>
    <row r="83" spans="1:5" x14ac:dyDescent="0.25">
      <c r="A83" s="10"/>
      <c r="B83" s="11"/>
      <c r="C83" s="14" t="s">
        <v>106</v>
      </c>
      <c r="D83" s="22">
        <f>SUM(D78:D82)</f>
        <v>15507</v>
      </c>
      <c r="E83" s="22">
        <f>SUM(E78:E82)</f>
        <v>11978</v>
      </c>
    </row>
    <row r="84" spans="1:5" x14ac:dyDescent="0.25">
      <c r="A84" s="10"/>
      <c r="B84" s="11"/>
      <c r="C84" s="14"/>
      <c r="D84" s="23"/>
      <c r="E84" s="23"/>
    </row>
    <row r="85" spans="1:5" x14ac:dyDescent="0.25">
      <c r="A85" s="10"/>
      <c r="B85" s="11"/>
      <c r="C85" s="14" t="s">
        <v>14</v>
      </c>
      <c r="D85" s="20">
        <f>D68+D76+D83</f>
        <v>37020</v>
      </c>
      <c r="E85" s="20">
        <f>E68+E76+E83</f>
        <v>30772</v>
      </c>
    </row>
    <row r="87" spans="1:5" x14ac:dyDescent="0.25">
      <c r="A87" s="1"/>
      <c r="C87" s="29" t="s">
        <v>70</v>
      </c>
      <c r="D87" s="17">
        <v>2011</v>
      </c>
      <c r="E87" s="17">
        <v>2010</v>
      </c>
    </row>
    <row r="88" spans="1:5" x14ac:dyDescent="0.25">
      <c r="A88" s="1"/>
      <c r="D88" s="17"/>
      <c r="E88" s="17"/>
    </row>
    <row r="89" spans="1:5" x14ac:dyDescent="0.25">
      <c r="C89" s="15" t="s">
        <v>16</v>
      </c>
      <c r="D89" s="18"/>
      <c r="E89" s="18"/>
    </row>
    <row r="90" spans="1:5" x14ac:dyDescent="0.25">
      <c r="C90" s="13" t="s">
        <v>107</v>
      </c>
      <c r="D90" s="18">
        <v>6041</v>
      </c>
      <c r="E90" s="18">
        <v>3634</v>
      </c>
    </row>
    <row r="91" spans="1:5" x14ac:dyDescent="0.25">
      <c r="C91" s="13" t="s">
        <v>15</v>
      </c>
      <c r="D91" s="18"/>
      <c r="E91" s="18"/>
    </row>
    <row r="92" spans="1:5" x14ac:dyDescent="0.25">
      <c r="C92" s="13" t="s">
        <v>108</v>
      </c>
      <c r="D92" s="18">
        <v>-1584</v>
      </c>
      <c r="E92" s="18">
        <v>-941</v>
      </c>
    </row>
    <row r="93" spans="1:5" ht="30" x14ac:dyDescent="0.25">
      <c r="C93" s="13" t="s">
        <v>161</v>
      </c>
      <c r="D93" s="24">
        <v>397</v>
      </c>
      <c r="E93" s="24">
        <v>567</v>
      </c>
    </row>
    <row r="94" spans="1:5" ht="30" x14ac:dyDescent="0.25">
      <c r="C94" s="13" t="s">
        <v>109</v>
      </c>
      <c r="D94" s="18">
        <v>1395</v>
      </c>
      <c r="E94" s="18">
        <v>1542</v>
      </c>
    </row>
    <row r="95" spans="1:5" x14ac:dyDescent="0.25">
      <c r="C95" s="13" t="s">
        <v>162</v>
      </c>
      <c r="D95" s="18">
        <v>0</v>
      </c>
      <c r="E95" s="18">
        <v>1</v>
      </c>
    </row>
    <row r="96" spans="1:5" x14ac:dyDescent="0.25">
      <c r="C96" s="13" t="s">
        <v>164</v>
      </c>
      <c r="D96" s="18">
        <v>1</v>
      </c>
      <c r="E96" s="18">
        <v>1</v>
      </c>
    </row>
    <row r="97" spans="3:5" x14ac:dyDescent="0.25">
      <c r="C97" s="13" t="s">
        <v>163</v>
      </c>
      <c r="D97" s="18">
        <v>1</v>
      </c>
      <c r="E97" s="18">
        <v>3</v>
      </c>
    </row>
    <row r="98" spans="3:5" ht="30" x14ac:dyDescent="0.25">
      <c r="C98" s="13" t="s">
        <v>110</v>
      </c>
      <c r="D98" s="18">
        <v>-111</v>
      </c>
      <c r="E98" s="18">
        <v>-95</v>
      </c>
    </row>
    <row r="99" spans="3:5" x14ac:dyDescent="0.25">
      <c r="C99" s="13" t="s">
        <v>111</v>
      </c>
      <c r="D99" s="18">
        <v>957</v>
      </c>
      <c r="E99" s="18">
        <v>600</v>
      </c>
    </row>
    <row r="100" spans="3:5" x14ac:dyDescent="0.25">
      <c r="C100" s="13" t="s">
        <v>25</v>
      </c>
      <c r="D100" s="18">
        <v>-933</v>
      </c>
      <c r="E100" s="18">
        <v>-599</v>
      </c>
    </row>
    <row r="101" spans="3:5" x14ac:dyDescent="0.25">
      <c r="C101" s="13" t="s">
        <v>112</v>
      </c>
      <c r="D101" s="18">
        <v>-1004</v>
      </c>
      <c r="E101" s="18">
        <v>213</v>
      </c>
    </row>
    <row r="102" spans="3:5" x14ac:dyDescent="0.25">
      <c r="C102" s="13" t="s">
        <v>113</v>
      </c>
      <c r="D102" s="25">
        <v>1313</v>
      </c>
      <c r="E102" s="25">
        <v>969</v>
      </c>
    </row>
    <row r="103" spans="3:5" x14ac:dyDescent="0.25">
      <c r="C103" s="13" t="s">
        <v>114</v>
      </c>
      <c r="D103" s="19">
        <v>-178</v>
      </c>
      <c r="E103" s="19">
        <v>-98</v>
      </c>
    </row>
    <row r="104" spans="3:5" x14ac:dyDescent="0.25">
      <c r="C104" s="14" t="s">
        <v>115</v>
      </c>
      <c r="D104" s="20">
        <f>SUM(D90:D103)</f>
        <v>6295</v>
      </c>
      <c r="E104" s="20">
        <f>SUM(E90:E103)</f>
        <v>5797</v>
      </c>
    </row>
    <row r="105" spans="3:5" x14ac:dyDescent="0.25">
      <c r="C105" s="13"/>
      <c r="D105" s="18"/>
      <c r="E105" s="18"/>
    </row>
    <row r="106" spans="3:5" x14ac:dyDescent="0.25">
      <c r="C106" s="13" t="s">
        <v>116</v>
      </c>
      <c r="D106" s="18">
        <v>-596</v>
      </c>
      <c r="E106" s="18">
        <v>-630</v>
      </c>
    </row>
    <row r="107" spans="3:5" ht="30" x14ac:dyDescent="0.25">
      <c r="C107" s="13" t="s">
        <v>117</v>
      </c>
      <c r="D107" s="18">
        <v>-2266</v>
      </c>
      <c r="E107" s="18">
        <v>-1449</v>
      </c>
    </row>
    <row r="108" spans="3:5" x14ac:dyDescent="0.25">
      <c r="C108" s="13" t="s">
        <v>165</v>
      </c>
      <c r="D108" s="18">
        <v>-37</v>
      </c>
      <c r="E108" s="18">
        <v>-145</v>
      </c>
    </row>
    <row r="109" spans="3:5" x14ac:dyDescent="0.25">
      <c r="C109" s="13" t="s">
        <v>166</v>
      </c>
      <c r="D109" s="18">
        <v>-27</v>
      </c>
      <c r="E109" s="18">
        <v>-63</v>
      </c>
    </row>
    <row r="110" spans="3:5" x14ac:dyDescent="0.25">
      <c r="C110" s="13" t="s">
        <v>118</v>
      </c>
      <c r="D110" s="18">
        <v>21</v>
      </c>
      <c r="E110" s="18">
        <v>26</v>
      </c>
    </row>
    <row r="111" spans="3:5" x14ac:dyDescent="0.25">
      <c r="C111" s="13" t="s">
        <v>167</v>
      </c>
      <c r="D111" s="18">
        <v>-239</v>
      </c>
      <c r="E111" s="18">
        <v>-498</v>
      </c>
    </row>
    <row r="112" spans="3:5" x14ac:dyDescent="0.25">
      <c r="C112" s="13" t="s">
        <v>119</v>
      </c>
      <c r="D112" s="19">
        <v>-3767</v>
      </c>
      <c r="E112" s="19">
        <v>-548</v>
      </c>
    </row>
    <row r="113" spans="3:5" x14ac:dyDescent="0.25">
      <c r="C113" s="14" t="s">
        <v>120</v>
      </c>
      <c r="D113" s="20">
        <f>SUM(D106:D112)</f>
        <v>-6911</v>
      </c>
      <c r="E113" s="20">
        <f>SUM(E106:E112)</f>
        <v>-3307</v>
      </c>
    </row>
    <row r="114" spans="3:5" x14ac:dyDescent="0.25">
      <c r="C114" s="13"/>
      <c r="D114" s="18"/>
      <c r="E114" s="18"/>
    </row>
    <row r="115" spans="3:5" x14ac:dyDescent="0.25">
      <c r="C115" s="13" t="s">
        <v>121</v>
      </c>
      <c r="D115" s="18">
        <v>1005</v>
      </c>
      <c r="E115" s="18">
        <v>586</v>
      </c>
    </row>
    <row r="116" spans="3:5" x14ac:dyDescent="0.25">
      <c r="C116" s="13" t="s">
        <v>122</v>
      </c>
      <c r="D116" s="18">
        <v>-2010</v>
      </c>
      <c r="E116" s="18">
        <v>-1172</v>
      </c>
    </row>
    <row r="117" spans="3:5" x14ac:dyDescent="0.25">
      <c r="C117" s="13" t="s">
        <v>168</v>
      </c>
      <c r="D117" s="18">
        <v>0</v>
      </c>
      <c r="E117" s="18">
        <v>-125</v>
      </c>
    </row>
    <row r="118" spans="3:5" x14ac:dyDescent="0.25">
      <c r="C118" s="13" t="s">
        <v>123</v>
      </c>
      <c r="D118" s="18">
        <v>253</v>
      </c>
      <c r="E118" s="18">
        <v>61</v>
      </c>
    </row>
    <row r="119" spans="3:5" x14ac:dyDescent="0.25">
      <c r="C119" s="13" t="s">
        <v>124</v>
      </c>
      <c r="D119" s="19">
        <v>1</v>
      </c>
      <c r="E119" s="19">
        <v>0</v>
      </c>
    </row>
    <row r="120" spans="3:5" x14ac:dyDescent="0.25">
      <c r="C120" s="14" t="s">
        <v>125</v>
      </c>
      <c r="D120" s="20">
        <f>SUM(D115:D119)</f>
        <v>-751</v>
      </c>
      <c r="E120" s="20">
        <f>SUM(E115:E119)</f>
        <v>-650</v>
      </c>
    </row>
    <row r="121" spans="3:5" x14ac:dyDescent="0.25">
      <c r="C121" s="13"/>
      <c r="D121" s="19"/>
      <c r="E121" s="19"/>
    </row>
    <row r="122" spans="3:5" x14ac:dyDescent="0.25">
      <c r="C122" s="14" t="s">
        <v>126</v>
      </c>
      <c r="D122" s="20">
        <f>D104+D113+D120</f>
        <v>-1367</v>
      </c>
      <c r="E122" s="20">
        <f>E104+E113+E120</f>
        <v>1840</v>
      </c>
    </row>
    <row r="123" spans="3:5" x14ac:dyDescent="0.25">
      <c r="C123" s="13" t="s">
        <v>127</v>
      </c>
      <c r="D123" s="18">
        <v>5961</v>
      </c>
      <c r="E123" s="18">
        <v>4053</v>
      </c>
    </row>
    <row r="124" spans="3:5" ht="30" x14ac:dyDescent="0.25">
      <c r="C124" s="13" t="s">
        <v>128</v>
      </c>
      <c r="D124" s="19">
        <v>81</v>
      </c>
      <c r="E124" s="19">
        <v>68</v>
      </c>
    </row>
    <row r="125" spans="3:5" x14ac:dyDescent="0.25">
      <c r="C125" s="14" t="s">
        <v>129</v>
      </c>
      <c r="D125" s="20">
        <f>SUM(D122:D124)</f>
        <v>4675</v>
      </c>
      <c r="E125" s="20">
        <f>SUM(E122:E124)</f>
        <v>5961</v>
      </c>
    </row>
    <row r="126" spans="3:5" x14ac:dyDescent="0.25">
      <c r="C126" s="10"/>
      <c r="D126" s="26"/>
      <c r="E126" s="26"/>
    </row>
    <row r="127" spans="3:5" x14ac:dyDescent="0.25">
      <c r="C127" s="10"/>
      <c r="D127" s="26"/>
      <c r="E127" s="26"/>
    </row>
    <row r="128" spans="3:5" x14ac:dyDescent="0.25">
      <c r="C128" s="10"/>
      <c r="D128" s="26"/>
      <c r="E128" s="26"/>
    </row>
    <row r="129" spans="3:5" x14ac:dyDescent="0.25">
      <c r="C129" s="10"/>
      <c r="D129" s="26"/>
      <c r="E129" s="26"/>
    </row>
    <row r="130" spans="3:5" x14ac:dyDescent="0.25">
      <c r="C130" s="10"/>
      <c r="D130" s="26"/>
      <c r="E130" s="26"/>
    </row>
    <row r="131" spans="3:5" x14ac:dyDescent="0.25">
      <c r="C131" s="10"/>
      <c r="D131" s="26"/>
      <c r="E131" s="26"/>
    </row>
    <row r="132" spans="3:5" x14ac:dyDescent="0.25">
      <c r="C132" s="10"/>
      <c r="D132" s="26"/>
      <c r="E132" s="26"/>
    </row>
    <row r="133" spans="3:5" x14ac:dyDescent="0.25">
      <c r="C133" s="10"/>
      <c r="D133" s="26"/>
      <c r="E133" s="26"/>
    </row>
    <row r="134" spans="3:5" x14ac:dyDescent="0.25">
      <c r="C134" s="10"/>
      <c r="D134" s="26"/>
      <c r="E134" s="26"/>
    </row>
    <row r="135" spans="3:5" x14ac:dyDescent="0.25">
      <c r="C135" s="10"/>
      <c r="D135" s="26"/>
      <c r="E135" s="26"/>
    </row>
    <row r="136" spans="3:5" x14ac:dyDescent="0.25">
      <c r="C136" s="10"/>
      <c r="D136" s="26"/>
      <c r="E136" s="26"/>
    </row>
    <row r="137" spans="3:5" x14ac:dyDescent="0.25">
      <c r="C137" s="10"/>
      <c r="D137" s="26"/>
      <c r="E137" s="26"/>
    </row>
    <row r="138" spans="3:5" x14ac:dyDescent="0.25">
      <c r="C138" s="10"/>
      <c r="D138" s="26"/>
      <c r="E138" s="26"/>
    </row>
    <row r="139" spans="3:5" x14ac:dyDescent="0.25">
      <c r="C139" s="12"/>
      <c r="D139" s="27"/>
      <c r="E139" s="27"/>
    </row>
    <row r="140" spans="3:5" x14ac:dyDescent="0.25">
      <c r="C140" s="10"/>
      <c r="D140" s="26"/>
      <c r="E140" s="26"/>
    </row>
    <row r="141" spans="3:5" x14ac:dyDescent="0.25">
      <c r="C141" s="10"/>
      <c r="D141" s="26"/>
      <c r="E141" s="26"/>
    </row>
    <row r="142" spans="3:5" x14ac:dyDescent="0.25">
      <c r="C142" s="10"/>
      <c r="D142" s="26"/>
      <c r="E142" s="26"/>
    </row>
    <row r="143" spans="3:5" x14ac:dyDescent="0.25">
      <c r="C143" s="10"/>
      <c r="D143" s="26"/>
      <c r="E143" s="26"/>
    </row>
    <row r="144" spans="3:5" x14ac:dyDescent="0.25">
      <c r="C144" s="10"/>
      <c r="D144" s="26"/>
      <c r="E144" s="26"/>
    </row>
    <row r="145" spans="3:5" x14ac:dyDescent="0.25">
      <c r="C145" s="10"/>
      <c r="D145" s="26"/>
      <c r="E145" s="26"/>
    </row>
    <row r="146" spans="3:5" x14ac:dyDescent="0.25">
      <c r="C146" s="10"/>
      <c r="D146" s="26"/>
      <c r="E146" s="26"/>
    </row>
    <row r="147" spans="3:5" x14ac:dyDescent="0.25">
      <c r="C147" s="10"/>
      <c r="D147" s="26"/>
      <c r="E147" s="26"/>
    </row>
    <row r="148" spans="3:5" x14ac:dyDescent="0.25">
      <c r="C148" s="12"/>
      <c r="D148" s="27"/>
      <c r="E148" s="27"/>
    </row>
    <row r="149" spans="3:5" x14ac:dyDescent="0.25">
      <c r="C149" s="10"/>
      <c r="D149" s="26"/>
      <c r="E149" s="26"/>
    </row>
    <row r="150" spans="3:5" x14ac:dyDescent="0.25">
      <c r="C150" s="10"/>
      <c r="D150" s="26"/>
      <c r="E150" s="26"/>
    </row>
    <row r="151" spans="3:5" x14ac:dyDescent="0.25">
      <c r="C151" s="10"/>
      <c r="D151" s="26"/>
      <c r="E151" s="26"/>
    </row>
    <row r="152" spans="3:5" x14ac:dyDescent="0.25">
      <c r="C152" s="10"/>
      <c r="D152" s="26"/>
      <c r="E152" s="26"/>
    </row>
    <row r="153" spans="3:5" x14ac:dyDescent="0.25">
      <c r="C153" s="10"/>
      <c r="D153" s="26"/>
      <c r="E153" s="26"/>
    </row>
    <row r="154" spans="3:5" x14ac:dyDescent="0.25">
      <c r="C154" s="10"/>
      <c r="D154" s="26"/>
      <c r="E154" s="26"/>
    </row>
    <row r="155" spans="3:5" x14ac:dyDescent="0.25">
      <c r="C155" s="12"/>
      <c r="D155" s="27"/>
      <c r="E155" s="27"/>
    </row>
    <row r="156" spans="3:5" x14ac:dyDescent="0.25">
      <c r="C156" s="10"/>
      <c r="D156" s="26"/>
      <c r="E156" s="26"/>
    </row>
    <row r="157" spans="3:5" x14ac:dyDescent="0.25">
      <c r="C157" s="10"/>
      <c r="D157" s="26"/>
      <c r="E157" s="26"/>
    </row>
    <row r="158" spans="3:5" x14ac:dyDescent="0.25">
      <c r="C158" s="12"/>
      <c r="D158" s="27"/>
      <c r="E158" s="27"/>
    </row>
    <row r="159" spans="3:5" x14ac:dyDescent="0.25">
      <c r="C159" s="10"/>
      <c r="D159" s="26"/>
      <c r="E159" s="26"/>
    </row>
    <row r="160" spans="3:5" x14ac:dyDescent="0.25">
      <c r="C160" s="12"/>
      <c r="D160" s="27"/>
      <c r="E160" s="27"/>
    </row>
  </sheetData>
  <phoneticPr fontId="0" type="noConversion"/>
  <pageMargins left="0.75" right="0.75" top="1" bottom="1" header="0.5" footer="0.5"/>
  <pageSetup paperSize="9" orientation="portrait"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'Tables 3.3-3.4'!$A$1:$A$24</xm:f>
          </x14:formula1>
          <xm:sqref>A45:A85</xm:sqref>
        </x14:dataValidation>
        <x14:dataValidation type="list" allowBlank="1" showInputMessage="1" showErrorMessage="1">
          <x14:formula1>
            <xm:f>'Tables 3.1-3.2'!$A$1:$A$16</xm:f>
          </x14:formula1>
          <xm:sqref>A3:A41</xm:sqref>
        </x14:dataValidation>
        <x14:dataValidation type="list" allowBlank="1" showInputMessage="1" showErrorMessage="1">
          <x14:formula1>
            <xm:f>'Table 3.5'!$A$1:$A$12</xm:f>
          </x14:formula1>
          <xm:sqref>A89:A160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workbookViewId="0"/>
  </sheetViews>
  <sheetFormatPr defaultRowHeight="15" x14ac:dyDescent="0.25"/>
  <cols>
    <col min="1" max="1" width="45.7109375" style="2" customWidth="1"/>
    <col min="2" max="3" width="13.140625" style="2" customWidth="1"/>
    <col min="4" max="5" width="9.140625" style="2"/>
  </cols>
  <sheetData>
    <row r="1" spans="1:5" x14ac:dyDescent="0.25">
      <c r="A1" s="4"/>
      <c r="B1" s="5">
        <v>2011</v>
      </c>
      <c r="C1" s="5">
        <v>2010</v>
      </c>
    </row>
    <row r="2" spans="1:5" x14ac:dyDescent="0.25">
      <c r="A2" s="4" t="s">
        <v>64</v>
      </c>
      <c r="B2" s="5"/>
      <c r="C2" s="5"/>
    </row>
    <row r="3" spans="1:5" hidden="1" x14ac:dyDescent="0.25">
      <c r="B3" s="6">
        <f>DSUM('Financial Statements'!$A:$E,"2011",$E$3:$E$4)</f>
        <v>265461</v>
      </c>
      <c r="C3" s="6">
        <f>DSUM('Financial Statements'!$A:$E,"2010",$E$3:$E$4)</f>
        <v>224758</v>
      </c>
      <c r="E3" s="2" t="s">
        <v>50</v>
      </c>
    </row>
    <row r="4" spans="1:5" x14ac:dyDescent="0.25">
      <c r="A4" s="3" t="s">
        <v>0</v>
      </c>
      <c r="B4" s="8">
        <f t="dataTable" ref="B4:C19" dt2D="0" dtr="0" r1="E4"/>
        <v>0</v>
      </c>
      <c r="C4" s="8">
        <v>0</v>
      </c>
    </row>
    <row r="5" spans="1:5" x14ac:dyDescent="0.25">
      <c r="A5" s="3" t="s">
        <v>41</v>
      </c>
      <c r="B5" s="8">
        <v>0</v>
      </c>
      <c r="C5" s="8">
        <v>0</v>
      </c>
    </row>
    <row r="6" spans="1:5" x14ac:dyDescent="0.25">
      <c r="A6" s="3" t="s">
        <v>42</v>
      </c>
      <c r="B6" s="8">
        <v>0</v>
      </c>
      <c r="C6" s="8">
        <v>0</v>
      </c>
    </row>
    <row r="7" spans="1:5" x14ac:dyDescent="0.25">
      <c r="A7" s="3" t="s">
        <v>29</v>
      </c>
      <c r="B7" s="8">
        <v>0</v>
      </c>
      <c r="C7" s="8">
        <v>0</v>
      </c>
    </row>
    <row r="8" spans="1:5" x14ac:dyDescent="0.25">
      <c r="A8" s="3" t="s">
        <v>28</v>
      </c>
      <c r="B8" s="8">
        <v>0</v>
      </c>
      <c r="C8" s="8">
        <v>0</v>
      </c>
    </row>
    <row r="9" spans="1:5" x14ac:dyDescent="0.25">
      <c r="A9" s="3" t="s">
        <v>27</v>
      </c>
      <c r="B9" s="8">
        <v>0</v>
      </c>
      <c r="C9" s="8">
        <v>0</v>
      </c>
    </row>
    <row r="10" spans="1:5" ht="30" x14ac:dyDescent="0.25">
      <c r="A10" s="3" t="s">
        <v>43</v>
      </c>
      <c r="B10" s="8">
        <v>0</v>
      </c>
      <c r="C10" s="8">
        <v>0</v>
      </c>
    </row>
    <row r="11" spans="1:5" ht="30" x14ac:dyDescent="0.25">
      <c r="A11" s="3" t="s">
        <v>44</v>
      </c>
      <c r="B11" s="8">
        <v>0</v>
      </c>
      <c r="C11" s="8">
        <v>0</v>
      </c>
    </row>
    <row r="12" spans="1:5" x14ac:dyDescent="0.25">
      <c r="A12" s="3" t="s">
        <v>51</v>
      </c>
      <c r="B12" s="8">
        <v>0</v>
      </c>
      <c r="C12" s="8">
        <v>0</v>
      </c>
    </row>
    <row r="13" spans="1:5" x14ac:dyDescent="0.25">
      <c r="A13" s="3" t="s">
        <v>52</v>
      </c>
      <c r="B13" s="8">
        <v>0</v>
      </c>
      <c r="C13" s="8">
        <v>0</v>
      </c>
    </row>
    <row r="14" spans="1:5" x14ac:dyDescent="0.25">
      <c r="A14" s="3" t="s">
        <v>6</v>
      </c>
      <c r="B14" s="8">
        <v>0</v>
      </c>
      <c r="C14" s="8">
        <v>0</v>
      </c>
    </row>
    <row r="15" spans="1:5" x14ac:dyDescent="0.25">
      <c r="A15" s="3" t="s">
        <v>49</v>
      </c>
      <c r="B15" s="8">
        <v>0</v>
      </c>
      <c r="C15" s="8">
        <v>0</v>
      </c>
    </row>
    <row r="16" spans="1:5" x14ac:dyDescent="0.25">
      <c r="A16" s="3" t="s">
        <v>7</v>
      </c>
      <c r="B16" s="8">
        <v>0</v>
      </c>
      <c r="C16" s="8">
        <v>0</v>
      </c>
    </row>
    <row r="17" spans="1:3" x14ac:dyDescent="0.25">
      <c r="A17" s="3" t="s">
        <v>53</v>
      </c>
      <c r="B17" s="8">
        <v>0</v>
      </c>
      <c r="C17" s="8">
        <v>0</v>
      </c>
    </row>
    <row r="18" spans="1:3" x14ac:dyDescent="0.25">
      <c r="A18" s="3" t="s">
        <v>54</v>
      </c>
      <c r="B18" s="9">
        <v>0</v>
      </c>
      <c r="C18" s="9">
        <v>0</v>
      </c>
    </row>
    <row r="19" spans="1:3" x14ac:dyDescent="0.25">
      <c r="A19" s="29" t="s">
        <v>73</v>
      </c>
      <c r="B19" s="31">
        <v>0</v>
      </c>
      <c r="C19" s="31">
        <v>0</v>
      </c>
    </row>
    <row r="21" spans="1:3" x14ac:dyDescent="0.25">
      <c r="A21" s="4" t="s">
        <v>65</v>
      </c>
    </row>
    <row r="22" spans="1:3" hidden="1" x14ac:dyDescent="0.25">
      <c r="B22" s="6">
        <f>DSUM('Financial Statements'!$A:$E,"2011",$E$3:$E$4)</f>
        <v>265461</v>
      </c>
      <c r="C22" s="6">
        <f>DSUM('Financial Statements'!$A:$E,"2010",$E$3:$E$4)</f>
        <v>224758</v>
      </c>
    </row>
    <row r="23" spans="1:3" x14ac:dyDescent="0.25">
      <c r="A23" s="3" t="s">
        <v>8</v>
      </c>
      <c r="B23" s="8">
        <f t="dataTable" ref="B23:C33" dt2D="0" dtr="0" r1="E4" ca="1"/>
        <v>0</v>
      </c>
      <c r="C23" s="8">
        <v>0</v>
      </c>
    </row>
    <row r="24" spans="1:3" x14ac:dyDescent="0.25">
      <c r="A24" s="3" t="s">
        <v>30</v>
      </c>
      <c r="B24" s="8">
        <v>0</v>
      </c>
      <c r="C24" s="8">
        <v>0</v>
      </c>
    </row>
    <row r="25" spans="1:3" x14ac:dyDescent="0.25">
      <c r="A25" s="3" t="s">
        <v>2</v>
      </c>
      <c r="B25" s="8">
        <v>0</v>
      </c>
      <c r="C25" s="8">
        <v>0</v>
      </c>
    </row>
    <row r="26" spans="1:3" x14ac:dyDescent="0.25">
      <c r="A26" s="3" t="s">
        <v>9</v>
      </c>
      <c r="B26" s="8">
        <v>0</v>
      </c>
      <c r="C26" s="8">
        <v>0</v>
      </c>
    </row>
    <row r="27" spans="1:3" x14ac:dyDescent="0.25">
      <c r="A27" s="3" t="s">
        <v>31</v>
      </c>
      <c r="B27" s="8">
        <v>0</v>
      </c>
      <c r="C27" s="8">
        <v>0</v>
      </c>
    </row>
    <row r="28" spans="1:3" x14ac:dyDescent="0.25">
      <c r="A28" s="3" t="s">
        <v>32</v>
      </c>
      <c r="B28" s="8">
        <v>0</v>
      </c>
      <c r="C28" s="8">
        <v>0</v>
      </c>
    </row>
    <row r="29" spans="1:3" x14ac:dyDescent="0.25">
      <c r="A29" s="3" t="s">
        <v>55</v>
      </c>
      <c r="B29" s="8">
        <v>0</v>
      </c>
      <c r="C29" s="8">
        <v>0</v>
      </c>
    </row>
    <row r="30" spans="1:3" x14ac:dyDescent="0.25">
      <c r="A30" s="3" t="s">
        <v>56</v>
      </c>
      <c r="B30" s="8">
        <v>0</v>
      </c>
      <c r="C30" s="8">
        <v>0</v>
      </c>
    </row>
    <row r="31" spans="1:3" x14ac:dyDescent="0.25">
      <c r="A31" s="3" t="s">
        <v>75</v>
      </c>
      <c r="B31" s="8">
        <v>0</v>
      </c>
      <c r="C31" s="8">
        <v>0</v>
      </c>
    </row>
    <row r="32" spans="1:3" x14ac:dyDescent="0.25">
      <c r="A32" s="3" t="s">
        <v>57</v>
      </c>
      <c r="B32" s="8">
        <v>0</v>
      </c>
      <c r="C32" s="8">
        <v>0</v>
      </c>
    </row>
    <row r="33" spans="1:3" x14ac:dyDescent="0.25">
      <c r="A33" s="3" t="s">
        <v>47</v>
      </c>
      <c r="B33" s="9">
        <v>0</v>
      </c>
      <c r="C33" s="9">
        <v>0</v>
      </c>
    </row>
    <row r="34" spans="1:3" x14ac:dyDescent="0.25">
      <c r="A34" s="29" t="s">
        <v>11</v>
      </c>
      <c r="B34" s="7">
        <f>SUM(B23:B33)</f>
        <v>0</v>
      </c>
      <c r="C34" s="7">
        <f>SUM(C23:C33)</f>
        <v>0</v>
      </c>
    </row>
    <row r="36" spans="1:3" x14ac:dyDescent="0.25">
      <c r="A36" s="4" t="s">
        <v>66</v>
      </c>
    </row>
    <row r="37" spans="1:3" x14ac:dyDescent="0.25">
      <c r="B37" s="6">
        <f>DSUM('Financial Statements'!$A$1:$E$160,"2011",$E$3:$E$4)</f>
        <v>265461</v>
      </c>
      <c r="C37" s="6">
        <f>DSUM('Financial Statements'!$A$1:$E$160,"2010",$E$3:$E$4)</f>
        <v>224758</v>
      </c>
    </row>
    <row r="38" spans="1:3" x14ac:dyDescent="0.25">
      <c r="A38" s="3" t="s">
        <v>33</v>
      </c>
      <c r="B38" s="8">
        <f t="dataTable" ref="B38:C48" dt2D="0" dtr="0" r1="E4" ca="1"/>
        <v>0</v>
      </c>
      <c r="C38" s="8">
        <v>0</v>
      </c>
    </row>
    <row r="39" spans="1:3" x14ac:dyDescent="0.25">
      <c r="A39" s="3" t="s">
        <v>34</v>
      </c>
      <c r="B39" s="8">
        <v>0</v>
      </c>
      <c r="C39" s="8">
        <v>0</v>
      </c>
    </row>
    <row r="40" spans="1:3" x14ac:dyDescent="0.25">
      <c r="A40" s="3" t="s">
        <v>10</v>
      </c>
      <c r="B40" s="8">
        <v>0</v>
      </c>
      <c r="C40" s="8">
        <v>0</v>
      </c>
    </row>
    <row r="41" spans="1:3" x14ac:dyDescent="0.25">
      <c r="A41" s="3" t="s">
        <v>35</v>
      </c>
      <c r="B41" s="8">
        <v>0</v>
      </c>
      <c r="C41" s="8">
        <v>0</v>
      </c>
    </row>
    <row r="42" spans="1:3" x14ac:dyDescent="0.25">
      <c r="A42" s="3" t="s">
        <v>76</v>
      </c>
      <c r="B42" s="8">
        <v>0</v>
      </c>
      <c r="C42" s="8">
        <v>0</v>
      </c>
    </row>
    <row r="43" spans="1:3" x14ac:dyDescent="0.25">
      <c r="A43" s="3" t="s">
        <v>58</v>
      </c>
      <c r="B43" s="8">
        <v>0</v>
      </c>
      <c r="C43" s="8">
        <v>0</v>
      </c>
    </row>
    <row r="44" spans="1:3" ht="30" x14ac:dyDescent="0.25">
      <c r="A44" s="3" t="s">
        <v>36</v>
      </c>
      <c r="B44" s="8">
        <v>0</v>
      </c>
      <c r="C44" s="8">
        <v>0</v>
      </c>
    </row>
    <row r="45" spans="1:3" x14ac:dyDescent="0.25">
      <c r="A45" s="3" t="s">
        <v>59</v>
      </c>
      <c r="B45" s="8">
        <v>0</v>
      </c>
      <c r="C45" s="8">
        <v>0</v>
      </c>
    </row>
    <row r="46" spans="1:3" x14ac:dyDescent="0.25">
      <c r="A46" s="3" t="s">
        <v>37</v>
      </c>
      <c r="B46" s="8">
        <v>0</v>
      </c>
      <c r="C46" s="8">
        <v>0</v>
      </c>
    </row>
    <row r="47" spans="1:3" x14ac:dyDescent="0.25">
      <c r="A47" s="3" t="s">
        <v>40</v>
      </c>
      <c r="B47" s="8">
        <v>0</v>
      </c>
      <c r="C47" s="8">
        <v>0</v>
      </c>
    </row>
    <row r="48" spans="1:3" x14ac:dyDescent="0.25">
      <c r="A48" s="3" t="s">
        <v>48</v>
      </c>
      <c r="B48" s="9">
        <v>0</v>
      </c>
      <c r="C48" s="9">
        <v>0</v>
      </c>
    </row>
    <row r="49" spans="1:3" x14ac:dyDescent="0.25">
      <c r="A49" s="29" t="s">
        <v>12</v>
      </c>
      <c r="B49" s="7">
        <f>SUM(B38:B48)</f>
        <v>0</v>
      </c>
      <c r="C49" s="7">
        <f>SUM(C38:C48)</f>
        <v>0</v>
      </c>
    </row>
    <row r="51" spans="1:3" x14ac:dyDescent="0.25">
      <c r="A51" s="4" t="s">
        <v>67</v>
      </c>
    </row>
    <row r="52" spans="1:3" hidden="1" x14ac:dyDescent="0.25">
      <c r="B52" s="6">
        <f>DSUM('Financial Statements'!$A$1:$E$160,"2011",$E$3:$E$4)</f>
        <v>265461</v>
      </c>
      <c r="C52" s="6">
        <f>DSUM('Financial Statements'!$A$1:$E$160,"2010",$E$3:$E$4)</f>
        <v>224758</v>
      </c>
    </row>
    <row r="53" spans="1:3" x14ac:dyDescent="0.25">
      <c r="A53" s="3" t="s">
        <v>60</v>
      </c>
      <c r="B53" s="8">
        <f t="dataTable" ref="B53:C60" dt2D="0" dtr="0" r1="E4" ca="1"/>
        <v>0</v>
      </c>
      <c r="C53" s="8">
        <v>0</v>
      </c>
    </row>
    <row r="54" spans="1:3" x14ac:dyDescent="0.25">
      <c r="A54" s="3" t="s">
        <v>71</v>
      </c>
      <c r="B54" s="8">
        <v>0</v>
      </c>
      <c r="C54" s="8">
        <v>0</v>
      </c>
    </row>
    <row r="55" spans="1:3" x14ac:dyDescent="0.25">
      <c r="A55" s="3" t="s">
        <v>38</v>
      </c>
      <c r="B55" s="8">
        <v>0</v>
      </c>
      <c r="C55" s="8">
        <v>0</v>
      </c>
    </row>
    <row r="56" spans="1:3" x14ac:dyDescent="0.25">
      <c r="A56" s="3" t="s">
        <v>26</v>
      </c>
      <c r="B56" s="8">
        <v>0</v>
      </c>
      <c r="C56" s="8">
        <v>0</v>
      </c>
    </row>
    <row r="57" spans="1:3" x14ac:dyDescent="0.25">
      <c r="A57" s="3" t="s">
        <v>62</v>
      </c>
      <c r="B57" s="8">
        <v>0</v>
      </c>
      <c r="C57" s="8">
        <v>0</v>
      </c>
    </row>
    <row r="58" spans="1:3" x14ac:dyDescent="0.25">
      <c r="A58" s="3" t="s">
        <v>63</v>
      </c>
      <c r="B58" s="8">
        <v>0</v>
      </c>
      <c r="C58" s="8">
        <v>0</v>
      </c>
    </row>
    <row r="59" spans="1:3" ht="30" x14ac:dyDescent="0.25">
      <c r="A59" s="3" t="s">
        <v>17</v>
      </c>
      <c r="B59" s="8">
        <v>0</v>
      </c>
      <c r="C59" s="8">
        <v>0</v>
      </c>
    </row>
    <row r="60" spans="1:3" ht="30" x14ac:dyDescent="0.25">
      <c r="A60" s="3" t="s">
        <v>72</v>
      </c>
      <c r="B60" s="9">
        <v>0</v>
      </c>
      <c r="C60" s="9">
        <v>0</v>
      </c>
    </row>
    <row r="61" spans="1:3" x14ac:dyDescent="0.25">
      <c r="A61" s="29" t="s">
        <v>68</v>
      </c>
      <c r="B61" s="7">
        <f>SUM(B53:B60)</f>
        <v>0</v>
      </c>
      <c r="C61" s="7">
        <f>SUM(C53:C60)</f>
        <v>0</v>
      </c>
    </row>
    <row r="62" spans="1:3" hidden="1" x14ac:dyDescent="0.25">
      <c r="B62" s="6">
        <f>DSUM('Financial Statements'!$A$1:$E$160,"2011",$E$3:$E$4)</f>
        <v>265461</v>
      </c>
      <c r="C62" s="6">
        <f>DSUM('Financial Statements'!$A$1:$E$160,"2010",$E$3:$E$4)</f>
        <v>224758</v>
      </c>
    </row>
    <row r="63" spans="1:3" x14ac:dyDescent="0.25">
      <c r="A63" s="3" t="s">
        <v>18</v>
      </c>
      <c r="B63" s="8">
        <f t="dataTable" ref="B63:C66" dt2D="0" dtr="0" r1="E4" ca="1"/>
        <v>0</v>
      </c>
      <c r="C63" s="8">
        <v>0</v>
      </c>
    </row>
    <row r="64" spans="1:3" x14ac:dyDescent="0.25">
      <c r="A64" s="3" t="s">
        <v>61</v>
      </c>
      <c r="B64" s="8">
        <v>0</v>
      </c>
      <c r="C64" s="8">
        <v>0</v>
      </c>
    </row>
    <row r="65" spans="1:3" x14ac:dyDescent="0.25">
      <c r="A65" s="3" t="s">
        <v>19</v>
      </c>
      <c r="B65" s="8">
        <v>0</v>
      </c>
      <c r="C65" s="8">
        <v>0</v>
      </c>
    </row>
    <row r="66" spans="1:3" x14ac:dyDescent="0.25">
      <c r="A66" s="3" t="s">
        <v>39</v>
      </c>
      <c r="B66" s="9">
        <v>0</v>
      </c>
      <c r="C66" s="9">
        <v>0</v>
      </c>
    </row>
    <row r="67" spans="1:3" x14ac:dyDescent="0.25">
      <c r="A67" s="29" t="s">
        <v>69</v>
      </c>
      <c r="B67" s="7">
        <f>B61+SUM(B63:B66)</f>
        <v>0</v>
      </c>
      <c r="C67" s="7">
        <f>C61+SUM(C63:C66)</f>
        <v>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defaultRowHeight="12.75" x14ac:dyDescent="0.2"/>
  <cols>
    <col min="1" max="1" width="64.85546875" customWidth="1"/>
  </cols>
  <sheetData>
    <row r="1" spans="1:1" ht="15" x14ac:dyDescent="0.2">
      <c r="A1" s="3" t="s">
        <v>0</v>
      </c>
    </row>
    <row r="2" spans="1:1" ht="15" x14ac:dyDescent="0.2">
      <c r="A2" s="3" t="s">
        <v>41</v>
      </c>
    </row>
    <row r="3" spans="1:1" ht="15" x14ac:dyDescent="0.2">
      <c r="A3" s="3" t="s">
        <v>42</v>
      </c>
    </row>
    <row r="4" spans="1:1" ht="15" x14ac:dyDescent="0.2">
      <c r="A4" s="3" t="s">
        <v>29</v>
      </c>
    </row>
    <row r="5" spans="1:1" ht="15" x14ac:dyDescent="0.2">
      <c r="A5" s="3" t="s">
        <v>28</v>
      </c>
    </row>
    <row r="6" spans="1:1" ht="15" x14ac:dyDescent="0.2">
      <c r="A6" s="3" t="s">
        <v>27</v>
      </c>
    </row>
    <row r="7" spans="1:1" ht="15" x14ac:dyDescent="0.2">
      <c r="A7" s="3" t="s">
        <v>43</v>
      </c>
    </row>
    <row r="8" spans="1:1" ht="15" x14ac:dyDescent="0.2">
      <c r="A8" s="3" t="s">
        <v>44</v>
      </c>
    </row>
    <row r="9" spans="1:1" ht="15" x14ac:dyDescent="0.2">
      <c r="A9" s="3" t="s">
        <v>51</v>
      </c>
    </row>
    <row r="10" spans="1:1" ht="15" x14ac:dyDescent="0.2">
      <c r="A10" s="3" t="s">
        <v>52</v>
      </c>
    </row>
    <row r="11" spans="1:1" ht="15" x14ac:dyDescent="0.2">
      <c r="A11" s="3" t="s">
        <v>6</v>
      </c>
    </row>
    <row r="12" spans="1:1" ht="15" x14ac:dyDescent="0.2">
      <c r="A12" s="3" t="s">
        <v>49</v>
      </c>
    </row>
    <row r="13" spans="1:1" ht="15" x14ac:dyDescent="0.2">
      <c r="A13" s="3" t="s">
        <v>7</v>
      </c>
    </row>
    <row r="14" spans="1:1" ht="15" x14ac:dyDescent="0.2">
      <c r="A14" s="3" t="s">
        <v>53</v>
      </c>
    </row>
    <row r="15" spans="1:1" ht="15" x14ac:dyDescent="0.2">
      <c r="A15" s="3" t="s">
        <v>54</v>
      </c>
    </row>
    <row r="16" spans="1:1" ht="15" x14ac:dyDescent="0.2">
      <c r="A16" s="3" t="s">
        <v>73</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defaultRowHeight="12.75" x14ac:dyDescent="0.2"/>
  <cols>
    <col min="1" max="1" width="64.85546875" customWidth="1"/>
  </cols>
  <sheetData>
    <row r="1" spans="1:1" ht="15" x14ac:dyDescent="0.2">
      <c r="A1" s="3" t="s">
        <v>8</v>
      </c>
    </row>
    <row r="2" spans="1:1" ht="15" x14ac:dyDescent="0.2">
      <c r="A2" s="3" t="s">
        <v>30</v>
      </c>
    </row>
    <row r="3" spans="1:1" ht="15" x14ac:dyDescent="0.2">
      <c r="A3" s="3" t="s">
        <v>2</v>
      </c>
    </row>
    <row r="4" spans="1:1" ht="15" x14ac:dyDescent="0.2">
      <c r="A4" s="3" t="s">
        <v>9</v>
      </c>
    </row>
    <row r="5" spans="1:1" ht="15" x14ac:dyDescent="0.2">
      <c r="A5" s="3" t="s">
        <v>31</v>
      </c>
    </row>
    <row r="6" spans="1:1" ht="15" x14ac:dyDescent="0.2">
      <c r="A6" s="3" t="s">
        <v>32</v>
      </c>
    </row>
    <row r="7" spans="1:1" ht="15" x14ac:dyDescent="0.2">
      <c r="A7" s="3" t="s">
        <v>55</v>
      </c>
    </row>
    <row r="8" spans="1:1" ht="15" x14ac:dyDescent="0.2">
      <c r="A8" s="3" t="s">
        <v>56</v>
      </c>
    </row>
    <row r="9" spans="1:1" ht="15" x14ac:dyDescent="0.2">
      <c r="A9" s="3" t="s">
        <v>75</v>
      </c>
    </row>
    <row r="10" spans="1:1" ht="15" x14ac:dyDescent="0.2">
      <c r="A10" s="3" t="s">
        <v>57</v>
      </c>
    </row>
    <row r="11" spans="1:1" ht="15" x14ac:dyDescent="0.2">
      <c r="A11" s="3" t="s">
        <v>47</v>
      </c>
    </row>
    <row r="12" spans="1:1" ht="15" x14ac:dyDescent="0.2">
      <c r="A12" s="3" t="s">
        <v>11</v>
      </c>
    </row>
    <row r="13" spans="1:1" ht="15" x14ac:dyDescent="0.2">
      <c r="A13" s="3" t="s">
        <v>33</v>
      </c>
    </row>
    <row r="14" spans="1:1" ht="15" x14ac:dyDescent="0.2">
      <c r="A14" s="3" t="s">
        <v>34</v>
      </c>
    </row>
    <row r="15" spans="1:1" ht="15" x14ac:dyDescent="0.2">
      <c r="A15" s="3" t="s">
        <v>10</v>
      </c>
    </row>
    <row r="16" spans="1:1" ht="15" x14ac:dyDescent="0.2">
      <c r="A16" s="3" t="s">
        <v>35</v>
      </c>
    </row>
    <row r="17" spans="1:1" ht="15" x14ac:dyDescent="0.2">
      <c r="A17" s="3" t="s">
        <v>76</v>
      </c>
    </row>
    <row r="18" spans="1:1" ht="15" x14ac:dyDescent="0.2">
      <c r="A18" s="3" t="s">
        <v>58</v>
      </c>
    </row>
    <row r="19" spans="1:1" ht="15" x14ac:dyDescent="0.2">
      <c r="A19" s="3" t="s">
        <v>36</v>
      </c>
    </row>
    <row r="20" spans="1:1" ht="15" x14ac:dyDescent="0.2">
      <c r="A20" s="3" t="s">
        <v>59</v>
      </c>
    </row>
    <row r="21" spans="1:1" ht="15" x14ac:dyDescent="0.2">
      <c r="A21" s="3" t="s">
        <v>37</v>
      </c>
    </row>
    <row r="22" spans="1:1" ht="15" x14ac:dyDescent="0.2">
      <c r="A22" s="3" t="s">
        <v>40</v>
      </c>
    </row>
    <row r="23" spans="1:1" ht="15" x14ac:dyDescent="0.2">
      <c r="A23" s="3" t="s">
        <v>48</v>
      </c>
    </row>
    <row r="24" spans="1:1" ht="15" x14ac:dyDescent="0.2">
      <c r="A24" s="3" t="s">
        <v>12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defaultRowHeight="12.75" x14ac:dyDescent="0.2"/>
  <cols>
    <col min="1" max="1" width="64.85546875" customWidth="1"/>
  </cols>
  <sheetData>
    <row r="1" spans="1:1" ht="15" x14ac:dyDescent="0.2">
      <c r="A1" s="3" t="s">
        <v>60</v>
      </c>
    </row>
    <row r="2" spans="1:1" ht="15" x14ac:dyDescent="0.2">
      <c r="A2" s="3" t="s">
        <v>26</v>
      </c>
    </row>
    <row r="3" spans="1:1" ht="15" x14ac:dyDescent="0.2">
      <c r="A3" s="3" t="s">
        <v>61</v>
      </c>
    </row>
    <row r="4" spans="1:1" ht="15" x14ac:dyDescent="0.2">
      <c r="A4" s="3" t="s">
        <v>62</v>
      </c>
    </row>
    <row r="5" spans="1:1" ht="15" x14ac:dyDescent="0.2">
      <c r="A5" s="3" t="s">
        <v>63</v>
      </c>
    </row>
    <row r="6" spans="1:1" ht="15" x14ac:dyDescent="0.2">
      <c r="A6" s="3" t="s">
        <v>71</v>
      </c>
    </row>
    <row r="7" spans="1:1" ht="15" x14ac:dyDescent="0.2">
      <c r="A7" s="3" t="s">
        <v>38</v>
      </c>
    </row>
    <row r="8" spans="1:1" ht="15" x14ac:dyDescent="0.2">
      <c r="A8" s="3" t="s">
        <v>17</v>
      </c>
    </row>
    <row r="9" spans="1:1" ht="30" x14ac:dyDescent="0.2">
      <c r="A9" s="3" t="s">
        <v>72</v>
      </c>
    </row>
    <row r="10" spans="1:1" ht="15" x14ac:dyDescent="0.2">
      <c r="A10" s="3" t="s">
        <v>18</v>
      </c>
    </row>
    <row r="11" spans="1:1" ht="15" x14ac:dyDescent="0.2">
      <c r="A11" s="3" t="s">
        <v>19</v>
      </c>
    </row>
    <row r="12" spans="1:1" ht="15" x14ac:dyDescent="0.2">
      <c r="A12" s="3" t="s">
        <v>39</v>
      </c>
    </row>
    <row r="13" spans="1:1" ht="15" x14ac:dyDescent="0.2">
      <c r="A13" s="3"/>
    </row>
    <row r="14" spans="1:1" ht="15" x14ac:dyDescent="0.2">
      <c r="A14" s="3"/>
    </row>
    <row r="15" spans="1:1" ht="15" x14ac:dyDescent="0.2">
      <c r="A15" s="3"/>
    </row>
    <row r="16" spans="1:1" ht="15" x14ac:dyDescent="0.2">
      <c r="A16" s="3"/>
    </row>
    <row r="17" spans="1:1" ht="15" x14ac:dyDescent="0.2">
      <c r="A17" s="3"/>
    </row>
    <row r="18" spans="1:1" ht="15" x14ac:dyDescent="0.2">
      <c r="A18" s="3"/>
    </row>
    <row r="19" spans="1:1" ht="15" x14ac:dyDescent="0.2">
      <c r="A19" s="3"/>
    </row>
    <row r="20" spans="1:1" ht="15" x14ac:dyDescent="0.2">
      <c r="A20" s="3"/>
    </row>
    <row r="21" spans="1:1" ht="15" x14ac:dyDescent="0.2">
      <c r="A21" s="3"/>
    </row>
    <row r="22" spans="1:1" ht="15" x14ac:dyDescent="0.2">
      <c r="A22" s="3"/>
    </row>
    <row r="23" spans="1:1" ht="15" x14ac:dyDescent="0.2">
      <c r="A23" s="3"/>
    </row>
    <row r="24" spans="1:1" ht="15" x14ac:dyDescent="0.2">
      <c r="A24" s="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Financial Statements</vt:lpstr>
      <vt:lpstr>Standardized Statements</vt:lpstr>
      <vt:lpstr>Tables 3.1-3.2</vt:lpstr>
      <vt:lpstr>Tables 3.3-3.4</vt:lpstr>
      <vt:lpstr>Table 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2013-02-22T21:18:34Z</dcterms:created>
  <dcterms:modified xsi:type="dcterms:W3CDTF">2013-02-22T21:18:38Z</dcterms:modified>
</cp:coreProperties>
</file>